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etic_nada\Desktop\NABAVA 2026\MOF 2026 DIDAKTIKA- TALIJANSKA UNIJA\"/>
    </mc:Choice>
  </mc:AlternateContent>
  <xr:revisionPtr revIDLastSave="0" documentId="13_ncr:1_{3B084CC3-465D-4DDA-8C93-C7AF7D4097C5}" xr6:coauthVersionLast="47" xr6:coauthVersionMax="47" xr10:uidLastSave="{00000000-0000-0000-0000-000000000000}"/>
  <bookViews>
    <workbookView xWindow="12225" yWindow="4185" windowWidth="13035" windowHeight="11295" xr2:uid="{00000000-000D-0000-FFFF-FFFF00000000}"/>
  </bookViews>
  <sheets>
    <sheet name="TROŠKOVNIK -PRILOG II" sheetId="5" r:id="rId1"/>
  </sheets>
  <definedNames>
    <definedName name="_xlnm._FilterDatabase" localSheetId="0" hidden="1">'TROŠKOVNIK -PRILOG II'!$B$8:$F$58</definedName>
    <definedName name="OLE_LINK1" localSheetId="0">'TROŠKOVNIK -PRILOG II'!#REF!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5" l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l="1"/>
  <c r="A41" i="5" s="1"/>
  <c r="A42" i="5" s="1"/>
  <c r="A43" i="5" s="1"/>
  <c r="A44" i="5" s="1"/>
  <c r="A45" i="5" s="1"/>
  <c r="A46" i="5" s="1"/>
  <c r="A48" i="5" l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F34" i="5" l="1"/>
  <c r="F21" i="5"/>
  <c r="F25" i="5"/>
  <c r="F31" i="5"/>
  <c r="F48" i="5"/>
  <c r="F30" i="5"/>
  <c r="F23" i="5"/>
  <c r="F36" i="5"/>
  <c r="F46" i="5"/>
  <c r="F35" i="5"/>
  <c r="F42" i="5"/>
  <c r="F16" i="5"/>
  <c r="F20" i="5"/>
  <c r="F40" i="5"/>
  <c r="F41" i="5"/>
  <c r="F44" i="5"/>
  <c r="F12" i="5"/>
  <c r="F18" i="5"/>
  <c r="F17" i="5"/>
  <c r="F51" i="5"/>
  <c r="F29" i="5"/>
  <c r="F19" i="5"/>
  <c r="F32" i="5"/>
  <c r="F13" i="5"/>
  <c r="F39" i="5"/>
  <c r="F9" i="5"/>
  <c r="F43" i="5"/>
  <c r="F10" i="5"/>
  <c r="F53" i="5"/>
  <c r="F24" i="5"/>
  <c r="F56" i="5"/>
  <c r="F45" i="5"/>
  <c r="F28" i="5"/>
  <c r="F38" i="5"/>
  <c r="F52" i="5"/>
  <c r="F47" i="5"/>
  <c r="F37" i="5"/>
  <c r="F27" i="5"/>
  <c r="F33" i="5"/>
  <c r="F55" i="5"/>
  <c r="F57" i="5"/>
  <c r="F49" i="5"/>
  <c r="F54" i="5"/>
  <c r="F26" i="5"/>
  <c r="F15" i="5"/>
  <c r="F22" i="5"/>
  <c r="F58" i="5"/>
  <c r="F50" i="5"/>
  <c r="F14" i="5"/>
  <c r="F11" i="5"/>
  <c r="F59" i="5" l="1"/>
  <c r="F60" i="5" s="1"/>
  <c r="F61" i="5" s="1"/>
</calcChain>
</file>

<file path=xl/sharedStrings.xml><?xml version="1.0" encoding="utf-8"?>
<sst xmlns="http://schemas.openxmlformats.org/spreadsheetml/2006/main" count="124" uniqueCount="75">
  <si>
    <t>kom</t>
  </si>
  <si>
    <t>PRILOG  II</t>
  </si>
  <si>
    <t xml:space="preserve">Red.br. </t>
  </si>
  <si>
    <t xml:space="preserve">Naziv i vrsta proizvoda </t>
  </si>
  <si>
    <t>jedinica mjere</t>
  </si>
  <si>
    <t xml:space="preserve"> Količina (kom)</t>
  </si>
  <si>
    <r>
      <t>Jed. cijena u kom</t>
    </r>
    <r>
      <rPr>
        <b/>
        <sz val="10"/>
        <color theme="1"/>
        <rFont val="Calibri"/>
        <family val="2"/>
        <charset val="238"/>
        <scheme val="minor"/>
      </rPr>
      <t xml:space="preserve"> bez PDV-a</t>
    </r>
  </si>
  <si>
    <t>Ukupni iznos u EUR</t>
  </si>
  <si>
    <t xml:space="preserve">                                                M.P.</t>
  </si>
  <si>
    <t>PDV 25%</t>
  </si>
  <si>
    <t>Napomena:</t>
  </si>
  <si>
    <t>Mjesto i datum</t>
  </si>
  <si>
    <t xml:space="preserve">                                                  NARUČITELJ: DJEČJI VRTIĆ RIJEKA</t>
  </si>
  <si>
    <t xml:space="preserve">        Čitko ime i prezime ovlaštene osobe</t>
  </si>
  <si>
    <t xml:space="preserve">      (Potpis ovlaštene osobe Ponuditelja)</t>
  </si>
  <si>
    <t xml:space="preserve">                         Ponuditelja</t>
  </si>
  <si>
    <t xml:space="preserve">                                                    TROŠKOVNIK</t>
  </si>
  <si>
    <t>Ukupno bez PDV-a u EUR</t>
  </si>
  <si>
    <t>Sveukupno s PDV-om u EUR</t>
  </si>
  <si>
    <t>6(4X5)</t>
  </si>
  <si>
    <r>
      <t>Evidencijski broj iz plana jednostavne nabave roba: EJN 54</t>
    </r>
    <r>
      <rPr>
        <sz val="11"/>
        <rFont val="Calibri"/>
        <family val="2"/>
        <charset val="238"/>
        <scheme val="minor"/>
      </rPr>
      <t>/2026</t>
    </r>
  </si>
  <si>
    <t>PREDMET NABAVE: DIDAKTIČKI MATERIJAL ZA ODGOJNO-OBRAZOVNE SKUPINE DJECE PRIPADNIKA TALIJANSKE NACIONALNE MANJINE</t>
  </si>
  <si>
    <t>PROZOR ZA RAST BILJAKA - Konstrukcija je izrađena od finskog bora, a dva prozora su od prozirnog akrilnog stakla. Ovaj prozor s dvostrukim staklom djeci pruža priliku da promatraju i prate rast biljaka.</t>
  </si>
  <si>
    <t>LUKOVI ZA RAVNOTEŽU -Uključuje 3 luka u raznim bojama. mogu se koristiti samostalno ili u kombinaciji za stvaranje stalno promjenjivih i inovativnih terena, formirajući ljuljačke mostove i pješačke staze. Izdržljiva plastika od koje su izrađeni i protuklizna guma po obodu čine ih stabilnima i sigurnima čak i za najoriginalnije terene. Svaki luk podržava opterećenje od 75 kg. Dim 59X21,5X10,5  cm</t>
  </si>
  <si>
    <t>KREATIVNI KOMPLET - RADIONICA S GLINOM  Ovaj komplet sadrži sve što je potrebno za stvaranje  umjetničkih djela s glinom i terakotom, uz razne boje i pribor. Plastične lopatice, drveni alati za modeliranje, ukrasni pečati i drveni markeri omogućuju djeci da izraze svoju kreativnost. Sadržaj: 1000 g bijele gline, 1000 g terakota gline, 5 plastičnih špatula, 12 drvenih alata za modeliranje, 4 ukrasna žiga, 6 drvenih olovaka, 7 tuba tempera boja od 7,5 ml</t>
  </si>
  <si>
    <t>BEŽIČNI DIGITALNI MIKROSKOP   uvećanje na ekranu do 43x. Njegov jajoliki dizajn čini mikroskop lakim za držanje, a bežična tehnologija omogućuje vam istraživanje svijeta do 10 metara od računala. Moguće snimati fotografije ili videozapise.</t>
  </si>
  <si>
    <t>MORSKI RIBOLOV -igra pomoću magnetnog štapa Izrađeno u potpunosti od drveta
Uključuje: 4 drvena bloka, 20 riba i 4 štapa za pecanje. Dim 28x28x10 cm</t>
  </si>
  <si>
    <t>GLINA ZA MODELIRANJE bijela, 500 g, na bazi minerala koja se stvrdnjava na zraku i ne zahtijeva pečenje (24 sata/1 cm). Posebno je pogodna za prekrivanje različitih površina poput drva, metala i stakla, prirodna je, bez glutena i dermatološki testirana. Može se ukrašavati temperama ili flomasterima</t>
  </si>
  <si>
    <t>DVOSTRANA META S ČIČKOM, montirana na dvije plastične šipke koje se utaknu u postolje .Uključuje: 1 metu, 2 šipke, 2 postolja, 6 vrećica s čičkom. Dim šipke 120 cm</t>
  </si>
  <si>
    <t>NAJLONSKE MARAMICE u četiri boje (žuta, crvena, plava i zelena) prikladne za igranje uloga, savršene za ritmičke aktivnosti i grupne vježbe.
Dimenzije: 140 x 140 cm</t>
  </si>
  <si>
    <t xml:space="preserve">TRAKE ZA RITMIKU set od 6 boja, dimenzije: duljina 180 cm; širina 2,5 cm </t>
  </si>
  <si>
    <t>VRPCE U BOJI pričvršćene na PVC prsten koji služi kao ručka. Sadržaj: 8 dijelova u 4 boje. Dimenzije: duljina 60 cm</t>
  </si>
  <si>
    <t>DVOSTRUKE VRPCE ZA RITMIKU -Svaki plastični štapić vezan je s dvije vrpce iste boje,  u 6 boja. Duljina 180 cm</t>
  </si>
  <si>
    <t>IGRA JOGE  Priložena knjiga i kartice koje detaljno objašnjavaju 40 poza (asana), kockice određuju koju pozu igrač mora izvesti. 
Sadrži: 49 kartica, 2 kockice, 1 gong i 1 knjigu od 24 stranice
Za 1 do 4 igrača.  Uključuje 20 lakših i 20 težih poza</t>
  </si>
  <si>
    <t>SET ELEMENATA ZA STAZE Šareni set silueta, oblika i elemenata za stvaranje stalno promjenjivih psihomotornih puteva. 
Uključuje: 16 senzornih oblika (8 ruku i 8 stopala), 8 strelica (4 ravne i 4 zakrivljene), 6 prstenova. Ukupno 30 dijelova.
Dimenzije: duljina stopala 20 cm; ravna strelica 36 cm; promjer prstena 16,4 cm.
Materijal: Guma koja se ne klizi</t>
  </si>
  <si>
    <t xml:space="preserve">BALANSNA KORNJAČA- daska za ravnotežu . Omogućuje okretanje i rotaciju zakretanjem sa strane. Baza je prekrivena mekom gumom kako bi se spriječilo oštećenje poda.
Izrađena od plastike s gumenom bazom. Podržava opterećenje od 60 kg Dimenzije 61 x 30,5 x 16 cm; </t>
  </si>
  <si>
    <t xml:space="preserve">SEW-A-SHAPE je nova alternativa tradicionalnoj geometrijskoj slagalici. Uključuje: 4 ploče, 5 kartica, 4 vezice i 120 štipaljki. Materijal: plastika. Ploče dimenzije 24x24 cm
</t>
  </si>
  <si>
    <t>DRVENA MANDALA Izrađeno od FSC certificiranog drva
Uključuje: 250 dijelova u različitim oblicima i bojama
Dimenzije šesterokuta: 5 cm</t>
  </si>
  <si>
    <t>MAGNETSKA DRVENA MANDALA je komplet koji sadrži razne šarene drvene geometrijske oblike i 30 predložaka. Izrađeno od FSC certificiranog drva
Uključuje: 102 magnetska elementa i 15 dvostranih kartica. Dimenzije šesterokuta: 5 cm</t>
  </si>
  <si>
    <t>MINIVORTEX  od pjenaste gume i repa s EVA perajama ua ravnotežu
Dimenzije: Duljina 20 cm</t>
  </si>
  <si>
    <t>PROZIRNI SPREMNIK -plavi,srednji  dimenzija 60x40x27 v cm; kapacitet 43 litre.</t>
  </si>
  <si>
    <t>PROZIRNI SPREMNIK - ružičasti, veliki od čvrste plastike s kotačićima i poklopcem na pritisak; dimenzije 60x40x38 v cm;Kapacitet: 60 litara</t>
  </si>
  <si>
    <r>
      <rPr>
        <sz val="10"/>
        <color rgb="FF000000"/>
        <rFont val="Arial"/>
        <family val="2"/>
        <charset val="238"/>
      </rPr>
      <t>PADOBRANSKA ZMIJA</t>
    </r>
    <r>
      <rPr>
        <sz val="9"/>
        <color rgb="FF000000"/>
        <rFont val="Arial"/>
        <family val="2"/>
        <charset val="238"/>
      </rPr>
      <t xml:space="preserve"> </t>
    </r>
    <r>
      <rPr>
        <sz val="10"/>
        <color indexed="0"/>
        <rFont val="Arial"/>
        <family val="2"/>
        <charset val="238"/>
      </rPr>
      <t xml:space="preserve"> za igre kretanja i ritmičke vježbe. Sa 17 ručki. Dimenzije: 8x1 m</t>
    </r>
  </si>
  <si>
    <t>PLASTIFIKATOR -topli i hladni, Opremljen s dva valjka, zagrijava se za samo 90 sekundi. Brzina laminiranja: 40 cm/min. Plastificira folije od 75 do 125 mikrona s maksimalnom debljinom od 0,5 mm. Također uključuje ugrađeni rezač. Koristan je za laminiranje cjenika, oznaka, crteža, recepata, posjetnica, fotografija, pozivnica itd.                                                                     A3 format; Širina otvora: 32 cm; Snaga: 400 W</t>
  </si>
  <si>
    <t xml:space="preserve">FOLIJE ZA PLASTIFICIRANJE 125 mic - 50 kom, A3 za vruće laminatore, Za proziran, sjajan i briljantan premaz te izvrsno prianjanje na materijal za plastificiranje. </t>
  </si>
  <si>
    <t>MONTESSORI KUTIJA za izbacivanje loptica, Sadrži 1 drvenu kutiju, 2 loptice različitih tekstura
Dimenzije: 28 x 12 x 9,5 cm 
Materijal: drvo</t>
  </si>
  <si>
    <t>MONTESSORI ROTIRAJUĆI BUBANJ  Dimenzije: 17 x 12 x 14 cm
Materijal: drvo</t>
  </si>
  <si>
    <t>GEOMETRIJSKI TORNJEVI izrađeni od drveta
Uključuje: 1 bazu i 25 kockica, Dimenzije 28 x 9 x 21 cm</t>
  </si>
  <si>
    <t>DUGIN TORANJ izrađen je od 10 čvrstih kartonskih kocki u jarkim bojama na čijim stranicama su prikazani brojevi od 1 do 10,  životinje i njihova imena na engleskom jeziku.  Uključuje: 10 različitih kocki
Najveća stranica kocke 15,5 cm; ukupna visina tornja 110 cm</t>
  </si>
  <si>
    <t>SET SMANJUĆIH OBLIKA sastoji se od baze i 16 drvenih blokova koji se postavljaju na nosač prema obliku, boji i veličini (povećanje i smanjenje). Sadržaj: 1 ploča i 16 blokova
Dimenzije ploče: 17,5 x 17,5 cm; visina s blokovima: 9,5 cm.</t>
  </si>
  <si>
    <t>PRVE PUZZLE s insektima sastoji se od jedne ploče s četiri različite slagalice (puž, pčela, leptir i bubamara) sastoji se od četiri dijela, savršena i za najmlađu djecu. Sadržaj: 1 ploča s 4 slagalice, svaka se sastoji od 4 dijela.
Dimenzije: ploča 30 x 22,5 cm</t>
  </si>
  <si>
    <t>MEKANI SET KOCKI ZA GRADNJU - kocke izrađene od mekog, sigurnog materijau jarkim bojama Sadrži: 24 kocke u dvije različite veličine u pamučnoj vrećici
Materijal: Mekani, materijal siguran za djecu
Dimenzije: Velika kocka 10 x 5 cm; Mala kocka 5 x 5 cm</t>
  </si>
  <si>
    <t>ŠTAP S EFEKTOM KIŠE  glazbeni instrument sa šarenim perlama koje se spuštaju niz prozirnu cijev                                                                                                           Promjer: 5 cm; Duljina: 20,5 cm</t>
  </si>
  <si>
    <t>BUBANJ S EFEKTOM OCEANA: Kada dijete pomiče bubanj ili ga udara štapićem, perle reproduciraju zvuk kretanja valova. Promjer 18 cm</t>
  </si>
  <si>
    <t>MOJ PRVI KSILOFON, drveni, s 8 obojenih pločica koje proizvode 8 nota (nije u mjerilu).Izrađen od FSC-certificiranog drveta
Uključuje: 1 ksilofon i 1 čekić, dimenzije: 31x22x4,5 cm v</t>
  </si>
  <si>
    <t>RAVNI OBRUČI , četiri obruča promjera 60 cm izrađena od polietilena visoke gustoće  u četiri boje- crvenoj, žutoj, plavoj i zelenoj - fleksibilni su i kada se saviju, vraćaju se u svoj izvorni oblik.</t>
  </si>
  <si>
    <t>NOGOMETNA LOPTA-  izrađena od plastike , promjera 23cm, težine 420 g. Napuhuje se s ventilom.</t>
  </si>
  <si>
    <t>MEMORI IGRA -  igra pamćenja sastavljena od 34 velike, debele kartonske pločice sa slikama omiljenih dječjih životinja. Spajanje parova olakšavaju obojeni rubovi pločica.  Kartice dimenzija 9x9 cm</t>
  </si>
  <si>
    <t>OGLASNA PLOČA -  s plutenom podlogom i drvenim rubom za montažu na zid. Može se postaviti bilo gdje: u školskom uredu, kuhinji, radnoj sobi ili poslovnom prostoru. Dimenzije: 45x30 cm</t>
  </si>
  <si>
    <t>OGLASNA PLOČA -  s plutenom podlogom i drvenim rubom za montažu na zid. Može se postaviti bilo gdje: u školskom uredu, kuhinji, radnoj sobi ili poslovnom prostoru. Dimenzije: 120x90 cm</t>
  </si>
  <si>
    <t>ŠARENE KARTICE KROJEVA - Šarene plastične kartice prikazuju poznate odjevne predmete: hlače, košulju, cipele, čarape, kapu, kratke hlače, pulover, suknju, rukavice i haljinu. Komplet uključuje kapicu za cipele i 10 platnenih vezica za šivanje svih predmeta. Dimenzije kartica:16,5 x 11 cm</t>
  </si>
  <si>
    <t xml:space="preserve">DREVNA MOZAIK KUTIJA - potiče razvoj fine motoričke preciznosti. Sadržaj: drvena kutija s 410 klinova, 12 dvostranih kartica, 1 pločom i 4 kockice . Stražnja strana ploče također sadrži ploču za igru ​​koja se može koristiti s kockicama. </t>
  </si>
  <si>
    <t>ZVUKOVNA TOMBOLA - reproducira 36 zvukova iz djetetovog okruženja, nasumičnim redoslijedom. Sadrži: CD od 36 minuta, 12 čvrstih kartonskih ploča s fotografijama predmeta, 40 plastičnih žetona i 1 vodič za podučavanje.</t>
  </si>
  <si>
    <t>VREĆA ZA SJEDENJE - punjena kuglicama ekspandiranog polistirena (ESP) koje se prilagođavaju obliku tijela svojih putnika. Presvučena perivom tkaninom, vatrootpornom, antibakterijskom, mekanom i ugodnom na dodir.</t>
  </si>
  <si>
    <t>KUTIJA NA KOTAČIMA - prikladna za pohranu igračaka, pribora i dječjih rukotvorina. Zaobljeni rubovi otporni na udarce. Kutije su izrađene od plastike dobivene od recikliranog materijala. Dimenzije: 31x38 cm</t>
  </si>
  <si>
    <t>GLINA ZA MODELIRANJE - glina je na bazi tapioka brašna koji ju čini mekim. Sadržaj: 18 staklenki gline za modeliranje u 18 različitih boja. Svaka staklenka teži 40 grama</t>
  </si>
  <si>
    <t>PLASTELIN U BOJAMA -  djeca vježbaju manipulaciju i modeliranje, potičući psihomotorne vještine i kreativno izražavanje. Set sadži 12 kockica u različitim bojama. Ne sadrži gluten, pogodan za djecu od 2 godine i više.</t>
  </si>
  <si>
    <t xml:space="preserve">PINCETA ZA MOTORIKU - Pinceta za finu motoriku prikladna čak. Ovaj set sadrži 12 šarenih plastičnih pinceta u praktičnoj posudici. Savršene su za vježbanje fine motorike i vrijedan su alat za aktivnosti sortiranja. </t>
  </si>
  <si>
    <t xml:space="preserve">MOZAIK KUGLICE - drvena kutija s mnogo obojenih kuglica koje se postavljaju na perforiranu podlogu pomoću pincete, žlice ili štapića za jelo. Sadržaj: 10 kartica, 80 kuglica, 1 pinceta, 1 žlica, 2 štapića za jelo. </t>
  </si>
  <si>
    <t>PIJESAK ZA MODELIRANJE - čarobni pijesak posebno dizajniran za praktične aktivnosti s djecom. Pakiran je u plastičnoj kantici od 1.250kg. Vrećica ima hermetički zatvarač kako bi pijesak bio siguran. Ne sadrži gluten.</t>
  </si>
  <si>
    <t>GLINA ZA MODELIRANJE -   vrsta gline prikladna za vrlo malu djecu jer je vrlo mekana, glatka, jarkih boja i ne suši se na zraku. Uključuje: 5 kockica u 5 različitih boja. Ne sadrži gluten i prikladna je za djecu od 24 mjeseca i više.</t>
  </si>
  <si>
    <t xml:space="preserve">VELIKA LOPTA ZA PSIHOMOTORIKU promjera 30 cm. Izrađena od čvrste plastike, pogodna za gimnastičke, psihomotorne i rehabilitacijske vježbe.  Nosivosti do 300 kg </t>
  </si>
  <si>
    <t>PPO Fiume, Becićeva 10, Rijeka</t>
  </si>
  <si>
    <t>U  _______________________, 2026.</t>
  </si>
  <si>
    <t>U jediničnu cijenu trebaju biti uključeni troškovi prijevoza i isporuke na sljedećoj  adresi: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</si>
</sst>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k_n_-;\-* #,##0.00\ _k_n_-;_-* &quot;-&quot;??\ _k_n_-;_-@_-"/>
    <numFmt numFmtId="165" formatCode="&quot;$&quot;#,##0_);\(&quot;$&quot;#,##0\)"/>
    <numFmt numFmtId="166" formatCode="#,##0.00&quot;      &quot;;\-#,##0.00&quot;      &quot;;&quot; -&quot;#&quot;      &quot;;@\ "/>
    <numFmt numFmtId="167" formatCode="_-* #,##0.00\ _k_n_-;\-* #,##0.00\ _k_n_-;_-* \-??\ _k_n_-;_-@_-"/>
    <numFmt numFmtId="168" formatCode="#,##0.00\ _k_n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 CE"/>
      <family val="2"/>
      <charset val="238"/>
    </font>
    <font>
      <sz val="11"/>
      <color indexed="10"/>
      <name val="Calibri"/>
      <family val="2"/>
      <charset val="238"/>
    </font>
    <font>
      <sz val="9"/>
      <name val="Tahoma"/>
      <family val="2"/>
      <charset val="238"/>
    </font>
    <font>
      <sz val="12"/>
      <name val="Tms Rmn"/>
    </font>
    <font>
      <sz val="10"/>
      <name val="Arial"/>
      <family val="2"/>
    </font>
    <font>
      <sz val="10"/>
      <name val="MS Sans Serif"/>
      <family val="2"/>
      <charset val="238"/>
    </font>
    <font>
      <sz val="10"/>
      <name val="Helv"/>
      <charset val="204"/>
    </font>
    <font>
      <sz val="10"/>
      <color theme="1"/>
      <name val="Calibri"/>
      <family val="2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color indexed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44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50">
    <xf numFmtId="0" fontId="0" fillId="0" borderId="0"/>
    <xf numFmtId="0" fontId="2" fillId="0" borderId="0"/>
    <xf numFmtId="0" fontId="5" fillId="0" borderId="0"/>
    <xf numFmtId="0" fontId="2" fillId="0" borderId="0"/>
    <xf numFmtId="0" fontId="6" fillId="0" borderId="0">
      <alignment horizontal="left" vertical="top" wrapText="1"/>
    </xf>
    <xf numFmtId="0" fontId="6" fillId="0" borderId="0">
      <alignment horizontal="left" vertical="top" wrapText="1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" fillId="4" borderId="2" applyNumberFormat="0" applyAlignment="0" applyProtection="0"/>
    <xf numFmtId="0" fontId="2" fillId="4" borderId="2" applyNumberFormat="0" applyAlignment="0" applyProtection="0"/>
    <xf numFmtId="0" fontId="2" fillId="4" borderId="2" applyNumberFormat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15" fillId="0" borderId="0" applyBorder="0" applyProtection="0">
      <alignment horizontal="left" wrapText="1" indent="1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3" applyNumberFormat="0" applyAlignment="0" applyProtection="0"/>
    <xf numFmtId="0" fontId="9" fillId="6" borderId="3" applyNumberFormat="0" applyAlignment="0" applyProtection="0"/>
    <xf numFmtId="0" fontId="9" fillId="6" borderId="3" applyNumberFormat="0" applyAlignment="0" applyProtection="0"/>
    <xf numFmtId="0" fontId="10" fillId="0" borderId="0">
      <alignment horizontal="right" vertical="top"/>
    </xf>
    <xf numFmtId="0" fontId="11" fillId="0" borderId="0">
      <alignment horizontal="justify" vertical="top" wrapText="1"/>
    </xf>
    <xf numFmtId="0" fontId="10" fillId="0" borderId="0">
      <alignment horizontal="left"/>
    </xf>
    <xf numFmtId="4" fontId="11" fillId="0" borderId="0">
      <alignment horizontal="right"/>
    </xf>
    <xf numFmtId="0" fontId="11" fillId="0" borderId="0">
      <alignment horizontal="right"/>
    </xf>
    <xf numFmtId="4" fontId="11" fillId="0" borderId="0">
      <alignment horizontal="right" wrapText="1"/>
    </xf>
    <xf numFmtId="0" fontId="11" fillId="0" borderId="0">
      <alignment horizontal="right"/>
    </xf>
    <xf numFmtId="4" fontId="11" fillId="0" borderId="0">
      <alignment horizontal="right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>
      <alignment horizontal="justify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2" applyNumberFormat="0" applyAlignment="0" applyProtection="0"/>
    <xf numFmtId="0" fontId="2" fillId="4" borderId="2" applyNumberFormat="0" applyAlignment="0" applyProtection="0"/>
    <xf numFmtId="165" fontId="16" fillId="0" borderId="0"/>
    <xf numFmtId="0" fontId="2" fillId="0" borderId="0" applyProtection="0"/>
    <xf numFmtId="0" fontId="2" fillId="0" borderId="0"/>
    <xf numFmtId="0" fontId="9" fillId="6" borderId="3" applyNumberFormat="0" applyAlignment="0" applyProtection="0"/>
    <xf numFmtId="0" fontId="9" fillId="6" borderId="3" applyNumberFormat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5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/>
    <xf numFmtId="0" fontId="17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0" fillId="0" borderId="0"/>
    <xf numFmtId="9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1" fillId="2" borderId="0" applyNumberFormat="0" applyBorder="0" applyAlignment="0" applyProtection="0"/>
    <xf numFmtId="0" fontId="2" fillId="0" borderId="0"/>
    <xf numFmtId="0" fontId="2" fillId="0" borderId="0"/>
  </cellStyleXfs>
  <cellXfs count="79">
    <xf numFmtId="0" fontId="0" fillId="0" borderId="0" xfId="0"/>
    <xf numFmtId="0" fontId="0" fillId="0" borderId="0" xfId="0" applyAlignment="1">
      <alignment vertical="top"/>
    </xf>
    <xf numFmtId="4" fontId="0" fillId="0" borderId="0" xfId="0" applyNumberFormat="1" applyAlignment="1">
      <alignment horizontal="center" vertical="center"/>
    </xf>
    <xf numFmtId="0" fontId="22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/>
    <xf numFmtId="0" fontId="2" fillId="7" borderId="1" xfId="2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148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7" borderId="0" xfId="0" applyFill="1"/>
    <xf numFmtId="0" fontId="25" fillId="0" borderId="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0" fillId="8" borderId="4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4" fontId="2" fillId="7" borderId="1" xfId="0" applyNumberFormat="1" applyFont="1" applyFill="1" applyBorder="1" applyAlignment="1">
      <alignment horizontal="center" vertical="center"/>
    </xf>
    <xf numFmtId="168" fontId="2" fillId="7" borderId="1" xfId="0" applyNumberFormat="1" applyFont="1" applyFill="1" applyBorder="1" applyAlignment="1">
      <alignment horizontal="center" vertical="center" wrapText="1"/>
    </xf>
    <xf numFmtId="0" fontId="2" fillId="7" borderId="1" xfId="149" applyFill="1" applyBorder="1" applyAlignment="1">
      <alignment horizontal="center" vertical="center" wrapText="1"/>
    </xf>
    <xf numFmtId="4" fontId="26" fillId="0" borderId="0" xfId="0" applyNumberFormat="1" applyFont="1"/>
    <xf numFmtId="0" fontId="26" fillId="0" borderId="0" xfId="0" applyFont="1" applyAlignment="1">
      <alignment horizontal="center"/>
    </xf>
    <xf numFmtId="0" fontId="26" fillId="0" borderId="0" xfId="0" applyFont="1"/>
    <xf numFmtId="0" fontId="22" fillId="0" borderId="0" xfId="0" applyFont="1" applyAlignment="1">
      <alignment horizontal="center"/>
    </xf>
    <xf numFmtId="4" fontId="27" fillId="0" borderId="5" xfId="0" applyNumberFormat="1" applyFont="1" applyBorder="1"/>
    <xf numFmtId="0" fontId="27" fillId="0" borderId="5" xfId="0" applyFont="1" applyBorder="1" applyAlignment="1">
      <alignment horizontal="center"/>
    </xf>
    <xf numFmtId="0" fontId="27" fillId="0" borderId="5" xfId="0" applyFont="1" applyBorder="1"/>
    <xf numFmtId="4" fontId="22" fillId="0" borderId="0" xfId="0" applyNumberFormat="1" applyFont="1"/>
    <xf numFmtId="0" fontId="2" fillId="0" borderId="0" xfId="2" applyFont="1" applyAlignment="1">
      <alignment vertical="top" wrapText="1"/>
    </xf>
    <xf numFmtId="0" fontId="30" fillId="0" borderId="1" xfId="1" applyFont="1" applyBorder="1" applyAlignment="1">
      <alignment horizontal="center" vertical="center"/>
    </xf>
    <xf numFmtId="0" fontId="30" fillId="7" borderId="1" xfId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9" fontId="28" fillId="7" borderId="0" xfId="2" applyNumberFormat="1" applyFont="1" applyFill="1" applyAlignment="1">
      <alignment vertical="center"/>
    </xf>
    <xf numFmtId="4" fontId="28" fillId="7" borderId="0" xfId="2" applyNumberFormat="1" applyFont="1" applyFill="1" applyAlignment="1">
      <alignment vertical="center"/>
    </xf>
    <xf numFmtId="0" fontId="22" fillId="7" borderId="5" xfId="0" applyFont="1" applyFill="1" applyBorder="1"/>
    <xf numFmtId="4" fontId="0" fillId="0" borderId="5" xfId="0" applyNumberFormat="1" applyBorder="1"/>
    <xf numFmtId="4" fontId="22" fillId="0" borderId="9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2" fillId="7" borderId="7" xfId="0" applyFont="1" applyFill="1" applyBorder="1"/>
    <xf numFmtId="4" fontId="0" fillId="0" borderId="7" xfId="0" applyNumberFormat="1" applyBorder="1"/>
    <xf numFmtId="4" fontId="22" fillId="0" borderId="6" xfId="0" applyNumberFormat="1" applyFont="1" applyBorder="1" applyAlignment="1">
      <alignment horizontal="center"/>
    </xf>
    <xf numFmtId="4" fontId="22" fillId="0" borderId="1" xfId="0" applyNumberFormat="1" applyFont="1" applyBorder="1"/>
    <xf numFmtId="4" fontId="22" fillId="0" borderId="6" xfId="0" applyNumberFormat="1" applyFont="1" applyBorder="1" applyAlignment="1">
      <alignment horizontal="right"/>
    </xf>
    <xf numFmtId="0" fontId="31" fillId="0" borderId="0" xfId="0" applyFont="1" applyAlignment="1">
      <alignment horizontal="center"/>
    </xf>
    <xf numFmtId="0" fontId="31" fillId="0" borderId="0" xfId="0" applyFont="1"/>
    <xf numFmtId="0" fontId="0" fillId="0" borderId="5" xfId="0" applyBorder="1"/>
    <xf numFmtId="4" fontId="29" fillId="0" borderId="1" xfId="2" applyNumberFormat="1" applyFont="1" applyBorder="1" applyAlignment="1">
      <alignment horizontal="center" vertical="center" wrapText="1"/>
    </xf>
    <xf numFmtId="4" fontId="29" fillId="0" borderId="1" xfId="1" applyNumberFormat="1" applyFont="1" applyBorder="1" applyAlignment="1">
      <alignment horizontal="center" vertical="center"/>
    </xf>
    <xf numFmtId="4" fontId="29" fillId="7" borderId="1" xfId="1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2" fillId="0" borderId="0" xfId="0" applyFont="1" applyAlignment="1">
      <alignment horizontal="center" vertical="center"/>
    </xf>
    <xf numFmtId="49" fontId="28" fillId="7" borderId="0" xfId="2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33" fillId="8" borderId="1" xfId="0" applyFont="1" applyFill="1" applyBorder="1" applyAlignment="1">
      <alignment horizontal="center" vertical="center" wrapText="1"/>
    </xf>
    <xf numFmtId="0" fontId="33" fillId="8" borderId="1" xfId="148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/>
    </xf>
    <xf numFmtId="4" fontId="33" fillId="8" borderId="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1" fontId="34" fillId="0" borderId="1" xfId="0" applyNumberFormat="1" applyFont="1" applyBorder="1" applyAlignment="1">
      <alignment horizontal="center" vertical="center"/>
    </xf>
    <xf numFmtId="49" fontId="34" fillId="0" borderId="1" xfId="0" applyNumberFormat="1" applyFont="1" applyBorder="1" applyAlignment="1">
      <alignment horizontal="left" vertical="center" wrapText="1"/>
    </xf>
    <xf numFmtId="0" fontId="35" fillId="0" borderId="0" xfId="0" applyFont="1"/>
    <xf numFmtId="49" fontId="34" fillId="0" borderId="1" xfId="0" applyNumberFormat="1" applyFont="1" applyBorder="1" applyAlignment="1">
      <alignment wrapText="1"/>
    </xf>
    <xf numFmtId="49" fontId="34" fillId="0" borderId="1" xfId="0" applyNumberFormat="1" applyFont="1" applyBorder="1" applyAlignment="1">
      <alignment vertical="top" wrapText="1"/>
    </xf>
    <xf numFmtId="49" fontId="34" fillId="0" borderId="1" xfId="0" applyNumberFormat="1" applyFont="1" applyBorder="1" applyAlignment="1">
      <alignment vertical="center" wrapText="1"/>
    </xf>
    <xf numFmtId="49" fontId="36" fillId="0" borderId="1" xfId="0" applyNumberFormat="1" applyFont="1" applyBorder="1" applyAlignment="1">
      <alignment vertical="top" wrapText="1"/>
    </xf>
    <xf numFmtId="49" fontId="36" fillId="0" borderId="1" xfId="0" applyNumberFormat="1" applyFont="1" applyBorder="1" applyAlignment="1">
      <alignment vertical="center" wrapText="1"/>
    </xf>
    <xf numFmtId="49" fontId="34" fillId="0" borderId="1" xfId="0" applyNumberFormat="1" applyFont="1" applyBorder="1" applyAlignment="1">
      <alignment horizontal="left" vertical="top" wrapText="1"/>
    </xf>
    <xf numFmtId="0" fontId="38" fillId="0" borderId="0" xfId="0" applyFont="1"/>
    <xf numFmtId="0" fontId="23" fillId="0" borderId="0" xfId="0" applyFont="1" applyAlignment="1">
      <alignment horizontal="left" vertical="center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</cellXfs>
  <cellStyles count="150">
    <cellStyle name="_HOTEL LONE" xfId="4" xr:uid="{00000000-0005-0000-0000-000000000000}"/>
    <cellStyle name="_HOTEL LONE 2" xfId="5" xr:uid="{00000000-0005-0000-0000-000001000000}"/>
    <cellStyle name="40% - Isticanje1 2" xfId="6" xr:uid="{00000000-0005-0000-0000-000002000000}"/>
    <cellStyle name="40% - Isticanje1 2 2" xfId="7" xr:uid="{00000000-0005-0000-0000-000003000000}"/>
    <cellStyle name="40% - Naglasak1" xfId="8" xr:uid="{00000000-0005-0000-0000-000004000000}"/>
    <cellStyle name="Bilješka" xfId="77" xr:uid="{00000000-0005-0000-0000-000005000000}"/>
    <cellStyle name="Bilješka 2" xfId="9" xr:uid="{00000000-0005-0000-0000-000006000000}"/>
    <cellStyle name="Bilješka 2 2" xfId="10" xr:uid="{00000000-0005-0000-0000-000007000000}"/>
    <cellStyle name="Bilješka 3" xfId="11" xr:uid="{00000000-0005-0000-0000-000008000000}"/>
    <cellStyle name="Comma 2" xfId="12" xr:uid="{00000000-0005-0000-0000-000009000000}"/>
    <cellStyle name="Comma 2 2" xfId="13" xr:uid="{00000000-0005-0000-0000-00000A000000}"/>
    <cellStyle name="Comma 2 2 2" xfId="14" xr:uid="{00000000-0005-0000-0000-00000B000000}"/>
    <cellStyle name="Comma 2 2 3" xfId="15" xr:uid="{00000000-0005-0000-0000-00000C000000}"/>
    <cellStyle name="Comma 2 3" xfId="16" xr:uid="{00000000-0005-0000-0000-00000D000000}"/>
    <cellStyle name="Comma 2 3 2" xfId="17" xr:uid="{00000000-0005-0000-0000-00000E000000}"/>
    <cellStyle name="Comma 2 4" xfId="124" xr:uid="{00000000-0005-0000-0000-00000F000000}"/>
    <cellStyle name="Comma 2 4 2" xfId="143" xr:uid="{00000000-0005-0000-0000-000010000000}"/>
    <cellStyle name="Comma 3" xfId="18" xr:uid="{00000000-0005-0000-0000-000011000000}"/>
    <cellStyle name="Comma 3 2" xfId="19" xr:uid="{00000000-0005-0000-0000-000012000000}"/>
    <cellStyle name="Comma 3 2 2" xfId="126" xr:uid="{00000000-0005-0000-0000-000013000000}"/>
    <cellStyle name="Comma 3 2 2 2" xfId="144" xr:uid="{00000000-0005-0000-0000-000014000000}"/>
    <cellStyle name="Comma 3 3" xfId="125" xr:uid="{00000000-0005-0000-0000-000015000000}"/>
    <cellStyle name="Comma 4" xfId="20" xr:uid="{00000000-0005-0000-0000-000016000000}"/>
    <cellStyle name="Comma 4 2" xfId="21" xr:uid="{00000000-0005-0000-0000-000017000000}"/>
    <cellStyle name="Comma 5" xfId="22" xr:uid="{00000000-0005-0000-0000-000018000000}"/>
    <cellStyle name="Comma 5 2" xfId="23" xr:uid="{00000000-0005-0000-0000-000019000000}"/>
    <cellStyle name="Comma 5 3" xfId="24" xr:uid="{00000000-0005-0000-0000-00001A000000}"/>
    <cellStyle name="Comma 5 3 2" xfId="127" xr:uid="{00000000-0005-0000-0000-00001B000000}"/>
    <cellStyle name="Comma 6" xfId="25" xr:uid="{00000000-0005-0000-0000-00001C000000}"/>
    <cellStyle name="Comma 6 2" xfId="26" xr:uid="{00000000-0005-0000-0000-00001D000000}"/>
    <cellStyle name="Default_Uvuceni" xfId="27" xr:uid="{00000000-0005-0000-0000-00001E000000}"/>
    <cellStyle name="Dobro" xfId="32" xr:uid="{00000000-0005-0000-0000-00001F000000}"/>
    <cellStyle name="Dobro 2" xfId="28" xr:uid="{00000000-0005-0000-0000-000020000000}"/>
    <cellStyle name="Dobro 2 2" xfId="29" xr:uid="{00000000-0005-0000-0000-000021000000}"/>
    <cellStyle name="Dobro 3" xfId="30" xr:uid="{00000000-0005-0000-0000-000022000000}"/>
    <cellStyle name="Excel Built-in Normal" xfId="31" xr:uid="{00000000-0005-0000-0000-000023000000}"/>
    <cellStyle name="Excel Built-in Normal 1" xfId="119" xr:uid="{00000000-0005-0000-0000-000024000000}"/>
    <cellStyle name="Excel Built-in Normal 2" xfId="105" xr:uid="{00000000-0005-0000-0000-000025000000}"/>
    <cellStyle name="Excel Built-in Normal 3" xfId="128" xr:uid="{00000000-0005-0000-0000-000026000000}"/>
    <cellStyle name="Good 2" xfId="33" xr:uid="{00000000-0005-0000-0000-000027000000}"/>
    <cellStyle name="Izlaz" xfId="82" xr:uid="{00000000-0005-0000-0000-000028000000}"/>
    <cellStyle name="Izlaz 2" xfId="34" xr:uid="{00000000-0005-0000-0000-000029000000}"/>
    <cellStyle name="Izlaz 2 2" xfId="35" xr:uid="{00000000-0005-0000-0000-00002A000000}"/>
    <cellStyle name="Izlaz 3" xfId="36" xr:uid="{00000000-0005-0000-0000-00002B000000}"/>
    <cellStyle name="kolona A" xfId="37" xr:uid="{00000000-0005-0000-0000-00002C000000}"/>
    <cellStyle name="kolona B" xfId="38" xr:uid="{00000000-0005-0000-0000-00002D000000}"/>
    <cellStyle name="kolona C" xfId="39" xr:uid="{00000000-0005-0000-0000-00002E000000}"/>
    <cellStyle name="kolona D" xfId="40" xr:uid="{00000000-0005-0000-0000-00002F000000}"/>
    <cellStyle name="kolona E" xfId="41" xr:uid="{00000000-0005-0000-0000-000030000000}"/>
    <cellStyle name="kolona F" xfId="42" xr:uid="{00000000-0005-0000-0000-000031000000}"/>
    <cellStyle name="kolona G" xfId="43" xr:uid="{00000000-0005-0000-0000-000032000000}"/>
    <cellStyle name="kolona H" xfId="44" xr:uid="{00000000-0005-0000-0000-000033000000}"/>
    <cellStyle name="Naslov" xfId="94" xr:uid="{00000000-0005-0000-0000-000034000000}"/>
    <cellStyle name="Naslov 1 2" xfId="45" xr:uid="{00000000-0005-0000-0000-000035000000}"/>
    <cellStyle name="Naslov 5" xfId="46" xr:uid="{00000000-0005-0000-0000-000036000000}"/>
    <cellStyle name="Navadno_Varnost ICIT" xfId="47" xr:uid="{00000000-0005-0000-0000-000037000000}"/>
    <cellStyle name="Neutral 2" xfId="147" xr:uid="{00000000-0005-0000-0000-000038000000}"/>
    <cellStyle name="Normal" xfId="0" builtinId="0"/>
    <cellStyle name="Normal 10" xfId="48" xr:uid="{00000000-0005-0000-0000-00003A000000}"/>
    <cellStyle name="Normal 10 10" xfId="108" xr:uid="{00000000-0005-0000-0000-00003B000000}"/>
    <cellStyle name="Normal 10 2" xfId="106" xr:uid="{00000000-0005-0000-0000-00003C000000}"/>
    <cellStyle name="Normal 11" xfId="49" xr:uid="{00000000-0005-0000-0000-00003D000000}"/>
    <cellStyle name="Normal 11 2" xfId="50" xr:uid="{00000000-0005-0000-0000-00003E000000}"/>
    <cellStyle name="Normal 12" xfId="51" xr:uid="{00000000-0005-0000-0000-00003F000000}"/>
    <cellStyle name="Normal 12 2" xfId="52" xr:uid="{00000000-0005-0000-0000-000040000000}"/>
    <cellStyle name="Normal 12 3" xfId="129" xr:uid="{00000000-0005-0000-0000-000041000000}"/>
    <cellStyle name="Normal 13" xfId="100" xr:uid="{00000000-0005-0000-0000-000042000000}"/>
    <cellStyle name="Normal 13 2" xfId="104" xr:uid="{00000000-0005-0000-0000-000043000000}"/>
    <cellStyle name="Normal 13 3" xfId="137" xr:uid="{00000000-0005-0000-0000-000044000000}"/>
    <cellStyle name="Normal 14" xfId="107" xr:uid="{00000000-0005-0000-0000-000045000000}"/>
    <cellStyle name="Normal 14 2" xfId="115" xr:uid="{00000000-0005-0000-0000-000046000000}"/>
    <cellStyle name="Normal 15" xfId="123" xr:uid="{00000000-0005-0000-0000-000047000000}"/>
    <cellStyle name="Normal 15 2" xfId="142" xr:uid="{00000000-0005-0000-0000-000048000000}"/>
    <cellStyle name="Normal 17" xfId="110" xr:uid="{00000000-0005-0000-0000-000049000000}"/>
    <cellStyle name="Normal 18" xfId="112" xr:uid="{00000000-0005-0000-0000-00004A000000}"/>
    <cellStyle name="Normal 19" xfId="109" xr:uid="{00000000-0005-0000-0000-00004B000000}"/>
    <cellStyle name="Normal 2" xfId="3" xr:uid="{00000000-0005-0000-0000-00004C000000}"/>
    <cellStyle name="Normal 2 2" xfId="53" xr:uid="{00000000-0005-0000-0000-00004D000000}"/>
    <cellStyle name="Normal 2 2 2" xfId="54" xr:uid="{00000000-0005-0000-0000-00004E000000}"/>
    <cellStyle name="Normal 2 2 3" xfId="55" xr:uid="{00000000-0005-0000-0000-00004F000000}"/>
    <cellStyle name="Normal 2 3" xfId="56" xr:uid="{00000000-0005-0000-0000-000050000000}"/>
    <cellStyle name="Normal 2 4" xfId="57" xr:uid="{00000000-0005-0000-0000-000051000000}"/>
    <cellStyle name="Normal 2 5" xfId="58" xr:uid="{00000000-0005-0000-0000-000052000000}"/>
    <cellStyle name="Normal 2 6" xfId="59" xr:uid="{00000000-0005-0000-0000-000053000000}"/>
    <cellStyle name="Normal 2 6 2" xfId="117" xr:uid="{00000000-0005-0000-0000-000054000000}"/>
    <cellStyle name="Normal 2 6 2 2" xfId="140" xr:uid="{00000000-0005-0000-0000-000055000000}"/>
    <cellStyle name="Normal 2 6 3" xfId="136" xr:uid="{00000000-0005-0000-0000-000056000000}"/>
    <cellStyle name="Normal 20" xfId="113" xr:uid="{00000000-0005-0000-0000-000057000000}"/>
    <cellStyle name="Normal 3" xfId="60" xr:uid="{00000000-0005-0000-0000-000058000000}"/>
    <cellStyle name="Normal 3 13" xfId="122" xr:uid="{00000000-0005-0000-0000-000059000000}"/>
    <cellStyle name="Normal 3 2" xfId="61" xr:uid="{00000000-0005-0000-0000-00005A000000}"/>
    <cellStyle name="Normal 3 2 2" xfId="62" xr:uid="{00000000-0005-0000-0000-00005B000000}"/>
    <cellStyle name="Normal 3 3" xfId="63" xr:uid="{00000000-0005-0000-0000-00005C000000}"/>
    <cellStyle name="Normal 3 3 2" xfId="64" xr:uid="{00000000-0005-0000-0000-00005D000000}"/>
    <cellStyle name="Normal 3 4" xfId="130" xr:uid="{00000000-0005-0000-0000-00005E000000}"/>
    <cellStyle name="Normal 3 4 2" xfId="145" xr:uid="{00000000-0005-0000-0000-00005F000000}"/>
    <cellStyle name="Normal 3 9" xfId="116" xr:uid="{00000000-0005-0000-0000-000060000000}"/>
    <cellStyle name="Normal 37" xfId="65" xr:uid="{00000000-0005-0000-0000-000061000000}"/>
    <cellStyle name="Normal 4" xfId="66" xr:uid="{00000000-0005-0000-0000-000062000000}"/>
    <cellStyle name="Normal 5" xfId="67" xr:uid="{00000000-0005-0000-0000-000063000000}"/>
    <cellStyle name="Normal 6" xfId="68" xr:uid="{00000000-0005-0000-0000-000064000000}"/>
    <cellStyle name="Normal 6 2" xfId="69" xr:uid="{00000000-0005-0000-0000-000065000000}"/>
    <cellStyle name="Normal 6 2 2" xfId="70" xr:uid="{00000000-0005-0000-0000-000066000000}"/>
    <cellStyle name="Normal 6 3" xfId="71" xr:uid="{00000000-0005-0000-0000-000067000000}"/>
    <cellStyle name="Normal 6 3 2" xfId="72" xr:uid="{00000000-0005-0000-0000-000068000000}"/>
    <cellStyle name="Normal 7" xfId="73" xr:uid="{00000000-0005-0000-0000-000069000000}"/>
    <cellStyle name="Normal 8" xfId="74" xr:uid="{00000000-0005-0000-0000-00006A000000}"/>
    <cellStyle name="Normal 9" xfId="75" xr:uid="{00000000-0005-0000-0000-00006B000000}"/>
    <cellStyle name="Normal_DUGA 20040811 raspolagat tenderom nije mala zajebancija" xfId="148" xr:uid="{00000000-0005-0000-0000-00006C000000}"/>
    <cellStyle name="Normal_remetinec 20030400" xfId="149" xr:uid="{00000000-0005-0000-0000-00006E000000}"/>
    <cellStyle name="Normal_spansko 20030212" xfId="1" xr:uid="{00000000-0005-0000-0000-00006F000000}"/>
    <cellStyle name="Normalno 2" xfId="76" xr:uid="{00000000-0005-0000-0000-000070000000}"/>
    <cellStyle name="Normalno 2 3" xfId="131" xr:uid="{00000000-0005-0000-0000-000071000000}"/>
    <cellStyle name="Normalno 3" xfId="120" xr:uid="{00000000-0005-0000-0000-000072000000}"/>
    <cellStyle name="Normalno 4" xfId="114" xr:uid="{00000000-0005-0000-0000-000073000000}"/>
    <cellStyle name="Normalno 4 2" xfId="132" xr:uid="{00000000-0005-0000-0000-000074000000}"/>
    <cellStyle name="Normalno 4 2 2" xfId="146" xr:uid="{00000000-0005-0000-0000-000075000000}"/>
    <cellStyle name="Normalno 5" xfId="133" xr:uid="{00000000-0005-0000-0000-000076000000}"/>
    <cellStyle name="Note 2" xfId="78" xr:uid="{00000000-0005-0000-0000-000077000000}"/>
    <cellStyle name="Obično 2" xfId="79" xr:uid="{00000000-0005-0000-0000-000078000000}"/>
    <cellStyle name="Obično 3" xfId="118" xr:uid="{00000000-0005-0000-0000-000079000000}"/>
    <cellStyle name="Obično 35" xfId="80" xr:uid="{00000000-0005-0000-0000-00007A000000}"/>
    <cellStyle name="Obično_5 4 elektro - KONGRESNA DVORANA RESTORAN - ISTRADRVO" xfId="81" xr:uid="{00000000-0005-0000-0000-00007B000000}"/>
    <cellStyle name="Output 2" xfId="83" xr:uid="{00000000-0005-0000-0000-00007C000000}"/>
    <cellStyle name="Percent 2" xfId="84" xr:uid="{00000000-0005-0000-0000-00007D000000}"/>
    <cellStyle name="Percent 2 2" xfId="85" xr:uid="{00000000-0005-0000-0000-00007E000000}"/>
    <cellStyle name="Percent 2 3" xfId="134" xr:uid="{00000000-0005-0000-0000-00007F000000}"/>
    <cellStyle name="Percent 3" xfId="86" xr:uid="{00000000-0005-0000-0000-000080000000}"/>
    <cellStyle name="Percent 3 2" xfId="87" xr:uid="{00000000-0005-0000-0000-000081000000}"/>
    <cellStyle name="Percent 3 3" xfId="88" xr:uid="{00000000-0005-0000-0000-000082000000}"/>
    <cellStyle name="Postotak 2" xfId="121" xr:uid="{00000000-0005-0000-0000-000083000000}"/>
    <cellStyle name="Standard" xfId="89" xr:uid="{00000000-0005-0000-0000-000084000000}"/>
    <cellStyle name="Standard 2" xfId="90" xr:uid="{00000000-0005-0000-0000-000085000000}"/>
    <cellStyle name="Stil 1" xfId="111" xr:uid="{00000000-0005-0000-0000-000086000000}"/>
    <cellStyle name="Style 1" xfId="2" xr:uid="{00000000-0005-0000-0000-000087000000}"/>
    <cellStyle name="Style 1 2" xfId="92" xr:uid="{00000000-0005-0000-0000-000088000000}"/>
    <cellStyle name="Style 1 3" xfId="102" xr:uid="{00000000-0005-0000-0000-000089000000}"/>
    <cellStyle name="Style 1 4" xfId="135" xr:uid="{00000000-0005-0000-0000-00008A000000}"/>
    <cellStyle name="Style 1 5" xfId="91" xr:uid="{00000000-0005-0000-0000-00008B000000}"/>
    <cellStyle name="Tekst upozorenja" xfId="96" xr:uid="{00000000-0005-0000-0000-00008C000000}"/>
    <cellStyle name="Tekst upozorenja 2" xfId="93" xr:uid="{00000000-0005-0000-0000-00008D000000}"/>
    <cellStyle name="Title 2" xfId="95" xr:uid="{00000000-0005-0000-0000-00008E000000}"/>
    <cellStyle name="Warning Text 2" xfId="97" xr:uid="{00000000-0005-0000-0000-00008F000000}"/>
    <cellStyle name="Zarez 2" xfId="98" xr:uid="{00000000-0005-0000-0000-000090000000}"/>
    <cellStyle name="Zarez 2 2" xfId="103" xr:uid="{00000000-0005-0000-0000-000091000000}"/>
    <cellStyle name="Zarez 2 2 2" xfId="139" xr:uid="{00000000-0005-0000-0000-000092000000}"/>
    <cellStyle name="Zarez 3" xfId="99" xr:uid="{00000000-0005-0000-0000-000093000000}"/>
    <cellStyle name="Zarez 4" xfId="101" xr:uid="{00000000-0005-0000-0000-000094000000}"/>
    <cellStyle name="Zarez 4 2" xfId="138" xr:uid="{00000000-0005-0000-0000-000095000000}"/>
    <cellStyle name="Zarez 5" xfId="141" xr:uid="{00000000-0005-0000-0000-00009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abSelected="1" zoomScaleNormal="100" workbookViewId="0">
      <selection activeCell="B65" sqref="B65"/>
    </sheetView>
  </sheetViews>
  <sheetFormatPr defaultRowHeight="15"/>
  <cols>
    <col min="1" max="1" width="4.7109375" style="4" customWidth="1"/>
    <col min="2" max="2" width="70.7109375" style="1" customWidth="1"/>
    <col min="3" max="3" width="7.28515625" style="4" customWidth="1"/>
    <col min="4" max="4" width="8.5703125" style="4" customWidth="1"/>
    <col min="5" max="5" width="9.140625" style="4"/>
    <col min="6" max="6" width="12.28515625" style="2" customWidth="1"/>
  </cols>
  <sheetData>
    <row r="1" spans="1:6" ht="15.75">
      <c r="B1" s="76" t="s">
        <v>1</v>
      </c>
    </row>
    <row r="2" spans="1:6" ht="15.75">
      <c r="B2" s="76"/>
    </row>
    <row r="3" spans="1:6">
      <c r="B3" s="16" t="s">
        <v>12</v>
      </c>
      <c r="C3" s="17"/>
      <c r="D3" s="17"/>
      <c r="E3" s="18"/>
      <c r="F3"/>
    </row>
    <row r="4" spans="1:6" ht="37.5" customHeight="1">
      <c r="A4" s="55"/>
      <c r="B4" s="77" t="s">
        <v>21</v>
      </c>
      <c r="C4" s="77"/>
      <c r="D4" s="77"/>
      <c r="E4" s="77"/>
      <c r="F4"/>
    </row>
    <row r="5" spans="1:6">
      <c r="B5" s="78" t="s">
        <v>20</v>
      </c>
      <c r="C5" s="78"/>
      <c r="D5" s="78"/>
      <c r="E5" s="78"/>
      <c r="F5"/>
    </row>
    <row r="6" spans="1:6" ht="23.25" customHeight="1">
      <c r="B6" s="53" t="s">
        <v>16</v>
      </c>
      <c r="E6"/>
      <c r="F6"/>
    </row>
    <row r="7" spans="1:6" s="11" customFormat="1" ht="38.25">
      <c r="A7" s="12" t="s">
        <v>2</v>
      </c>
      <c r="B7" s="13" t="s">
        <v>3</v>
      </c>
      <c r="C7" s="14" t="s">
        <v>4</v>
      </c>
      <c r="D7" s="15" t="s">
        <v>5</v>
      </c>
      <c r="E7" s="12" t="s">
        <v>6</v>
      </c>
      <c r="F7" s="12" t="s">
        <v>7</v>
      </c>
    </row>
    <row r="8" spans="1:6" ht="18.75" customHeight="1">
      <c r="A8" s="62">
        <v>1</v>
      </c>
      <c r="B8" s="60">
        <v>2</v>
      </c>
      <c r="C8" s="61">
        <v>3</v>
      </c>
      <c r="D8" s="60">
        <v>4</v>
      </c>
      <c r="E8" s="60">
        <v>5</v>
      </c>
      <c r="F8" s="63" t="s">
        <v>19</v>
      </c>
    </row>
    <row r="9" spans="1:6" s="30" customFormat="1" ht="43.5" customHeight="1">
      <c r="A9" s="64">
        <v>1</v>
      </c>
      <c r="B9" s="71" t="s">
        <v>22</v>
      </c>
      <c r="C9" s="31" t="s">
        <v>0</v>
      </c>
      <c r="D9" s="66">
        <v>1</v>
      </c>
      <c r="E9" s="49">
        <v>0</v>
      </c>
      <c r="F9" s="49">
        <f t="shared" ref="F9:F15" si="0">D9*E9</f>
        <v>0</v>
      </c>
    </row>
    <row r="10" spans="1:6" s="30" customFormat="1" ht="75" customHeight="1">
      <c r="A10" s="64">
        <f t="shared" ref="A10:A58" si="1">A9+1</f>
        <v>2</v>
      </c>
      <c r="B10" s="69" t="s">
        <v>24</v>
      </c>
      <c r="C10" s="32" t="s">
        <v>0</v>
      </c>
      <c r="D10" s="66">
        <v>1</v>
      </c>
      <c r="E10" s="50">
        <v>0</v>
      </c>
      <c r="F10" s="50">
        <f t="shared" si="0"/>
        <v>0</v>
      </c>
    </row>
    <row r="11" spans="1:6" s="30" customFormat="1" ht="75" customHeight="1">
      <c r="A11" s="64">
        <f t="shared" si="1"/>
        <v>3</v>
      </c>
      <c r="B11" s="71" t="s">
        <v>23</v>
      </c>
      <c r="C11" s="32" t="s">
        <v>0</v>
      </c>
      <c r="D11" s="66">
        <v>1</v>
      </c>
      <c r="E11" s="50">
        <v>0</v>
      </c>
      <c r="F11" s="50">
        <f t="shared" si="0"/>
        <v>0</v>
      </c>
    </row>
    <row r="12" spans="1:6" s="30" customFormat="1" ht="45" customHeight="1">
      <c r="A12" s="64">
        <f t="shared" si="1"/>
        <v>4</v>
      </c>
      <c r="B12" s="71" t="s">
        <v>25</v>
      </c>
      <c r="C12" s="32" t="s">
        <v>0</v>
      </c>
      <c r="D12" s="66">
        <v>1</v>
      </c>
      <c r="E12" s="50">
        <v>0</v>
      </c>
      <c r="F12" s="50">
        <f t="shared" si="0"/>
        <v>0</v>
      </c>
    </row>
    <row r="13" spans="1:6" s="65" customFormat="1" ht="33" customHeight="1">
      <c r="A13" s="64">
        <f t="shared" si="1"/>
        <v>5</v>
      </c>
      <c r="B13" s="71" t="s">
        <v>26</v>
      </c>
      <c r="C13" s="33" t="s">
        <v>0</v>
      </c>
      <c r="D13" s="66">
        <v>1</v>
      </c>
      <c r="E13" s="48">
        <v>0</v>
      </c>
      <c r="F13" s="49">
        <f t="shared" si="0"/>
        <v>0</v>
      </c>
    </row>
    <row r="14" spans="1:6" s="65" customFormat="1" ht="54" customHeight="1">
      <c r="A14" s="64">
        <f t="shared" si="1"/>
        <v>6</v>
      </c>
      <c r="B14" s="71" t="s">
        <v>27</v>
      </c>
      <c r="C14" s="31" t="s">
        <v>0</v>
      </c>
      <c r="D14" s="66">
        <v>10</v>
      </c>
      <c r="E14" s="49">
        <v>0</v>
      </c>
      <c r="F14" s="49">
        <f t="shared" si="0"/>
        <v>0</v>
      </c>
    </row>
    <row r="15" spans="1:6" s="30" customFormat="1" ht="42" customHeight="1">
      <c r="A15" s="64">
        <f t="shared" si="1"/>
        <v>7</v>
      </c>
      <c r="B15" s="71" t="s">
        <v>28</v>
      </c>
      <c r="C15" s="31" t="s">
        <v>0</v>
      </c>
      <c r="D15" s="66">
        <v>1</v>
      </c>
      <c r="E15" s="49">
        <v>0</v>
      </c>
      <c r="F15" s="49">
        <f t="shared" si="0"/>
        <v>0</v>
      </c>
    </row>
    <row r="16" spans="1:6" s="58" customFormat="1" ht="43.5" customHeight="1">
      <c r="A16" s="64">
        <f t="shared" si="1"/>
        <v>8</v>
      </c>
      <c r="B16" s="71" t="s">
        <v>29</v>
      </c>
      <c r="C16" s="9" t="s">
        <v>0</v>
      </c>
      <c r="D16" s="66">
        <v>1</v>
      </c>
      <c r="E16" s="19">
        <v>0</v>
      </c>
      <c r="F16" s="19">
        <f t="shared" ref="F16:F44" si="2">D16*E16</f>
        <v>0</v>
      </c>
    </row>
    <row r="17" spans="1:6" s="58" customFormat="1" ht="21.75" customHeight="1">
      <c r="A17" s="64">
        <f t="shared" si="1"/>
        <v>9</v>
      </c>
      <c r="B17" s="71" t="s">
        <v>30</v>
      </c>
      <c r="C17" s="9" t="s">
        <v>0</v>
      </c>
      <c r="D17" s="66">
        <v>2</v>
      </c>
      <c r="E17" s="19">
        <v>0</v>
      </c>
      <c r="F17" s="19">
        <f t="shared" si="2"/>
        <v>0</v>
      </c>
    </row>
    <row r="18" spans="1:6" s="58" customFormat="1" ht="32.25" customHeight="1">
      <c r="A18" s="64">
        <f t="shared" si="1"/>
        <v>10</v>
      </c>
      <c r="B18" s="73" t="s">
        <v>31</v>
      </c>
      <c r="C18" s="9" t="s">
        <v>0</v>
      </c>
      <c r="D18" s="66">
        <v>1</v>
      </c>
      <c r="E18" s="19">
        <v>0</v>
      </c>
      <c r="F18" s="19">
        <f t="shared" si="2"/>
        <v>0</v>
      </c>
    </row>
    <row r="19" spans="1:6" s="58" customFormat="1" ht="28.5" customHeight="1">
      <c r="A19" s="64">
        <f t="shared" si="1"/>
        <v>11</v>
      </c>
      <c r="B19" s="71" t="s">
        <v>32</v>
      </c>
      <c r="C19" s="7" t="s">
        <v>0</v>
      </c>
      <c r="D19" s="66">
        <v>1</v>
      </c>
      <c r="E19" s="19">
        <v>0</v>
      </c>
      <c r="F19" s="19">
        <f t="shared" si="2"/>
        <v>0</v>
      </c>
    </row>
    <row r="20" spans="1:6" s="58" customFormat="1" ht="51" customHeight="1">
      <c r="A20" s="64">
        <f t="shared" si="1"/>
        <v>12</v>
      </c>
      <c r="B20" s="71" t="s">
        <v>33</v>
      </c>
      <c r="C20" s="7" t="s">
        <v>0</v>
      </c>
      <c r="D20" s="66">
        <v>1</v>
      </c>
      <c r="E20" s="19">
        <v>0</v>
      </c>
      <c r="F20" s="19">
        <f t="shared" si="2"/>
        <v>0</v>
      </c>
    </row>
    <row r="21" spans="1:6" s="58" customFormat="1" ht="83.25" customHeight="1">
      <c r="A21" s="64">
        <f t="shared" si="1"/>
        <v>13</v>
      </c>
      <c r="B21" s="71" t="s">
        <v>34</v>
      </c>
      <c r="C21" s="7" t="s">
        <v>0</v>
      </c>
      <c r="D21" s="66">
        <v>1</v>
      </c>
      <c r="E21" s="19">
        <v>0</v>
      </c>
      <c r="F21" s="19">
        <f t="shared" si="2"/>
        <v>0</v>
      </c>
    </row>
    <row r="22" spans="1:6" s="58" customFormat="1" ht="67.5" customHeight="1">
      <c r="A22" s="64">
        <f t="shared" si="1"/>
        <v>14</v>
      </c>
      <c r="B22" s="71" t="s">
        <v>35</v>
      </c>
      <c r="C22" s="7" t="s">
        <v>0</v>
      </c>
      <c r="D22" s="66">
        <v>1</v>
      </c>
      <c r="E22" s="19">
        <v>0</v>
      </c>
      <c r="F22" s="19">
        <f t="shared" si="2"/>
        <v>0</v>
      </c>
    </row>
    <row r="23" spans="1:6" s="58" customFormat="1" ht="30" customHeight="1">
      <c r="A23" s="64">
        <f t="shared" si="1"/>
        <v>15</v>
      </c>
      <c r="B23" s="71" t="s">
        <v>42</v>
      </c>
      <c r="C23" s="7" t="s">
        <v>0</v>
      </c>
      <c r="D23" s="66">
        <v>1</v>
      </c>
      <c r="E23" s="19">
        <v>0</v>
      </c>
      <c r="F23" s="19">
        <f t="shared" si="2"/>
        <v>0</v>
      </c>
    </row>
    <row r="24" spans="1:6" s="58" customFormat="1" ht="35.25" customHeight="1">
      <c r="A24" s="64">
        <f t="shared" si="1"/>
        <v>16</v>
      </c>
      <c r="B24" s="74" t="s">
        <v>36</v>
      </c>
      <c r="C24" s="7" t="s">
        <v>0</v>
      </c>
      <c r="D24" s="66">
        <v>1</v>
      </c>
      <c r="E24" s="19">
        <v>0</v>
      </c>
      <c r="F24" s="19">
        <f t="shared" si="2"/>
        <v>0</v>
      </c>
    </row>
    <row r="25" spans="1:6" s="58" customFormat="1" ht="42.75" customHeight="1">
      <c r="A25" s="64">
        <f t="shared" si="1"/>
        <v>17</v>
      </c>
      <c r="B25" s="67" t="s">
        <v>37</v>
      </c>
      <c r="C25" s="6" t="s">
        <v>0</v>
      </c>
      <c r="D25" s="66">
        <v>1</v>
      </c>
      <c r="E25" s="51">
        <v>0</v>
      </c>
      <c r="F25" s="19">
        <f t="shared" si="2"/>
        <v>0</v>
      </c>
    </row>
    <row r="26" spans="1:6" s="58" customFormat="1" ht="54.75" customHeight="1">
      <c r="A26" s="64">
        <f t="shared" si="1"/>
        <v>18</v>
      </c>
      <c r="B26" s="67" t="s">
        <v>38</v>
      </c>
      <c r="C26" s="7" t="s">
        <v>0</v>
      </c>
      <c r="D26" s="66">
        <v>1</v>
      </c>
      <c r="E26" s="19">
        <v>0</v>
      </c>
      <c r="F26" s="19">
        <f t="shared" si="2"/>
        <v>0</v>
      </c>
    </row>
    <row r="27" spans="1:6" s="58" customFormat="1" ht="29.25" customHeight="1">
      <c r="A27" s="64">
        <f t="shared" si="1"/>
        <v>19</v>
      </c>
      <c r="B27" s="73" t="s">
        <v>39</v>
      </c>
      <c r="C27" s="7" t="s">
        <v>0</v>
      </c>
      <c r="D27" s="66">
        <v>1</v>
      </c>
      <c r="E27" s="19">
        <v>0</v>
      </c>
      <c r="F27" s="19">
        <f t="shared" si="2"/>
        <v>0</v>
      </c>
    </row>
    <row r="28" spans="1:6" ht="21.75" customHeight="1">
      <c r="A28" s="64">
        <f t="shared" si="1"/>
        <v>20</v>
      </c>
      <c r="B28" s="67" t="s">
        <v>40</v>
      </c>
      <c r="C28" s="7" t="s">
        <v>0</v>
      </c>
      <c r="D28" s="66">
        <v>6</v>
      </c>
      <c r="E28" s="19">
        <v>0</v>
      </c>
      <c r="F28" s="19">
        <f t="shared" si="2"/>
        <v>0</v>
      </c>
    </row>
    <row r="29" spans="1:6" s="58" customFormat="1" ht="32.25" customHeight="1">
      <c r="A29" s="64">
        <f t="shared" si="1"/>
        <v>21</v>
      </c>
      <c r="B29" s="67" t="s">
        <v>41</v>
      </c>
      <c r="C29" s="7" t="s">
        <v>0</v>
      </c>
      <c r="D29" s="66">
        <v>6</v>
      </c>
      <c r="E29" s="19">
        <v>0</v>
      </c>
      <c r="F29" s="19">
        <f t="shared" si="2"/>
        <v>0</v>
      </c>
    </row>
    <row r="30" spans="1:6" ht="66.75" customHeight="1">
      <c r="A30" s="64">
        <f t="shared" si="1"/>
        <v>22</v>
      </c>
      <c r="B30" s="67" t="s">
        <v>43</v>
      </c>
      <c r="C30" s="7" t="s">
        <v>0</v>
      </c>
      <c r="D30" s="66">
        <v>1</v>
      </c>
      <c r="E30" s="19">
        <v>0</v>
      </c>
      <c r="F30" s="19">
        <f t="shared" si="2"/>
        <v>0</v>
      </c>
    </row>
    <row r="31" spans="1:6" s="58" customFormat="1" ht="33" customHeight="1">
      <c r="A31" s="64">
        <f t="shared" si="1"/>
        <v>23</v>
      </c>
      <c r="B31" s="67" t="s">
        <v>44</v>
      </c>
      <c r="C31" s="7" t="s">
        <v>0</v>
      </c>
      <c r="D31" s="66">
        <v>3</v>
      </c>
      <c r="E31" s="19">
        <v>0</v>
      </c>
      <c r="F31" s="19">
        <f t="shared" si="2"/>
        <v>0</v>
      </c>
    </row>
    <row r="32" spans="1:6" s="58" customFormat="1" ht="48.75" customHeight="1">
      <c r="A32" s="64">
        <f t="shared" si="1"/>
        <v>24</v>
      </c>
      <c r="B32" s="71" t="s">
        <v>45</v>
      </c>
      <c r="C32" s="7" t="s">
        <v>0</v>
      </c>
      <c r="D32" s="66">
        <v>1</v>
      </c>
      <c r="E32" s="19">
        <v>0</v>
      </c>
      <c r="F32" s="19">
        <f t="shared" si="2"/>
        <v>0</v>
      </c>
    </row>
    <row r="33" spans="1:6" s="58" customFormat="1" ht="28.5" customHeight="1">
      <c r="A33" s="64">
        <f t="shared" si="1"/>
        <v>25</v>
      </c>
      <c r="B33" s="71" t="s">
        <v>46</v>
      </c>
      <c r="C33" s="7" t="s">
        <v>0</v>
      </c>
      <c r="D33" s="66">
        <v>1</v>
      </c>
      <c r="E33" s="19">
        <v>0</v>
      </c>
      <c r="F33" s="19">
        <f t="shared" si="2"/>
        <v>0</v>
      </c>
    </row>
    <row r="34" spans="1:6" s="58" customFormat="1" ht="29.25" customHeight="1">
      <c r="A34" s="64">
        <f t="shared" si="1"/>
        <v>26</v>
      </c>
      <c r="B34" s="71" t="s">
        <v>47</v>
      </c>
      <c r="C34" s="7" t="s">
        <v>0</v>
      </c>
      <c r="D34" s="66">
        <v>1</v>
      </c>
      <c r="E34" s="19">
        <v>0</v>
      </c>
      <c r="F34" s="19">
        <f t="shared" si="2"/>
        <v>0</v>
      </c>
    </row>
    <row r="35" spans="1:6" s="58" customFormat="1" ht="51">
      <c r="A35" s="64">
        <f t="shared" si="1"/>
        <v>27</v>
      </c>
      <c r="B35" s="71" t="s">
        <v>48</v>
      </c>
      <c r="C35" s="9" t="s">
        <v>0</v>
      </c>
      <c r="D35" s="66">
        <v>1</v>
      </c>
      <c r="E35" s="19">
        <v>0</v>
      </c>
      <c r="F35" s="19">
        <f t="shared" si="2"/>
        <v>0</v>
      </c>
    </row>
    <row r="36" spans="1:6" s="58" customFormat="1" ht="56.25" customHeight="1">
      <c r="A36" s="64">
        <f t="shared" si="1"/>
        <v>28</v>
      </c>
      <c r="B36" s="73" t="s">
        <v>49</v>
      </c>
      <c r="C36" s="9" t="s">
        <v>0</v>
      </c>
      <c r="D36" s="66">
        <v>1</v>
      </c>
      <c r="E36" s="19">
        <v>0</v>
      </c>
      <c r="F36" s="19">
        <f t="shared" si="2"/>
        <v>0</v>
      </c>
    </row>
    <row r="37" spans="1:6" s="4" customFormat="1" ht="39" customHeight="1">
      <c r="A37" s="64">
        <f t="shared" si="1"/>
        <v>29</v>
      </c>
      <c r="B37" s="70" t="s">
        <v>50</v>
      </c>
      <c r="C37" s="8" t="s">
        <v>0</v>
      </c>
      <c r="D37" s="66">
        <v>1</v>
      </c>
      <c r="E37" s="20">
        <v>0</v>
      </c>
      <c r="F37" s="19">
        <f t="shared" si="2"/>
        <v>0</v>
      </c>
    </row>
    <row r="38" spans="1:6" ht="54" customHeight="1">
      <c r="A38" s="64">
        <f t="shared" si="1"/>
        <v>30</v>
      </c>
      <c r="B38" s="71" t="s">
        <v>51</v>
      </c>
      <c r="C38" s="7" t="s">
        <v>0</v>
      </c>
      <c r="D38" s="66">
        <v>1</v>
      </c>
      <c r="E38" s="19">
        <v>0</v>
      </c>
      <c r="F38" s="19">
        <f t="shared" si="2"/>
        <v>0</v>
      </c>
    </row>
    <row r="39" spans="1:6" s="58" customFormat="1" ht="39" customHeight="1">
      <c r="A39" s="64">
        <f t="shared" si="1"/>
        <v>31</v>
      </c>
      <c r="B39" s="71" t="s">
        <v>52</v>
      </c>
      <c r="C39" s="7" t="s">
        <v>0</v>
      </c>
      <c r="D39" s="66">
        <v>1</v>
      </c>
      <c r="E39" s="20">
        <v>0</v>
      </c>
      <c r="F39" s="19">
        <f t="shared" si="2"/>
        <v>0</v>
      </c>
    </row>
    <row r="40" spans="1:6" ht="25.5">
      <c r="A40" s="64">
        <f t="shared" si="1"/>
        <v>32</v>
      </c>
      <c r="B40" s="70" t="s">
        <v>53</v>
      </c>
      <c r="C40" s="7" t="s">
        <v>0</v>
      </c>
      <c r="D40" s="66">
        <v>1</v>
      </c>
      <c r="E40" s="19">
        <v>0</v>
      </c>
      <c r="F40" s="19">
        <f t="shared" si="2"/>
        <v>0</v>
      </c>
    </row>
    <row r="41" spans="1:6" ht="27.75" customHeight="1">
      <c r="A41" s="64">
        <f t="shared" si="1"/>
        <v>33</v>
      </c>
      <c r="B41" s="70" t="s">
        <v>54</v>
      </c>
      <c r="C41" s="6" t="s">
        <v>0</v>
      </c>
      <c r="D41" s="66">
        <v>1</v>
      </c>
      <c r="E41" s="20">
        <v>0</v>
      </c>
      <c r="F41" s="19">
        <f t="shared" si="2"/>
        <v>0</v>
      </c>
    </row>
    <row r="42" spans="1:6" ht="45.75" customHeight="1">
      <c r="A42" s="64">
        <f t="shared" si="1"/>
        <v>34</v>
      </c>
      <c r="B42" s="71" t="s">
        <v>55</v>
      </c>
      <c r="C42" s="6" t="s">
        <v>0</v>
      </c>
      <c r="D42" s="66">
        <v>1</v>
      </c>
      <c r="E42" s="20">
        <v>0</v>
      </c>
      <c r="F42" s="19">
        <f t="shared" si="2"/>
        <v>0</v>
      </c>
    </row>
    <row r="43" spans="1:6" ht="30.75" customHeight="1">
      <c r="A43" s="64">
        <f t="shared" si="1"/>
        <v>35</v>
      </c>
      <c r="B43" s="71" t="s">
        <v>71</v>
      </c>
      <c r="C43" s="6" t="s">
        <v>0</v>
      </c>
      <c r="D43" s="66">
        <v>2</v>
      </c>
      <c r="E43" s="20">
        <v>0</v>
      </c>
      <c r="F43" s="19">
        <f t="shared" si="2"/>
        <v>0</v>
      </c>
    </row>
    <row r="44" spans="1:6" ht="28.5" customHeight="1">
      <c r="A44" s="64">
        <f t="shared" si="1"/>
        <v>36</v>
      </c>
      <c r="B44" s="71" t="s">
        <v>56</v>
      </c>
      <c r="C44" s="21" t="s">
        <v>0</v>
      </c>
      <c r="D44" s="66">
        <v>11</v>
      </c>
      <c r="E44" s="20">
        <v>0</v>
      </c>
      <c r="F44" s="19">
        <f t="shared" si="2"/>
        <v>0</v>
      </c>
    </row>
    <row r="45" spans="1:6" ht="42" customHeight="1">
      <c r="A45" s="64">
        <f t="shared" si="1"/>
        <v>37</v>
      </c>
      <c r="B45" s="73" t="s">
        <v>57</v>
      </c>
      <c r="C45" s="9" t="s">
        <v>0</v>
      </c>
      <c r="D45" s="66">
        <v>1</v>
      </c>
      <c r="E45" s="19">
        <v>0</v>
      </c>
      <c r="F45" s="19">
        <f t="shared" ref="F45:F55" si="3">D45*E45</f>
        <v>0</v>
      </c>
    </row>
    <row r="46" spans="1:6" ht="39.75" customHeight="1">
      <c r="A46" s="64">
        <f t="shared" si="1"/>
        <v>38</v>
      </c>
      <c r="B46" s="70" t="s">
        <v>58</v>
      </c>
      <c r="C46" s="9" t="s">
        <v>0</v>
      </c>
      <c r="D46" s="66">
        <v>1</v>
      </c>
      <c r="E46" s="19">
        <v>0</v>
      </c>
      <c r="F46" s="19">
        <f t="shared" si="3"/>
        <v>0</v>
      </c>
    </row>
    <row r="47" spans="1:6" ht="37.5" customHeight="1">
      <c r="A47" s="64">
        <v>39</v>
      </c>
      <c r="B47" s="70" t="s">
        <v>59</v>
      </c>
      <c r="C47" s="7" t="s">
        <v>0</v>
      </c>
      <c r="D47" s="66">
        <v>1</v>
      </c>
      <c r="E47" s="19">
        <v>0</v>
      </c>
      <c r="F47" s="19">
        <f t="shared" si="3"/>
        <v>0</v>
      </c>
    </row>
    <row r="48" spans="1:6" ht="51.75" customHeight="1">
      <c r="A48" s="64">
        <f t="shared" si="1"/>
        <v>40</v>
      </c>
      <c r="B48" s="70" t="s">
        <v>60</v>
      </c>
      <c r="C48" s="7" t="s">
        <v>0</v>
      </c>
      <c r="D48" s="66">
        <v>8</v>
      </c>
      <c r="E48" s="19">
        <v>0</v>
      </c>
      <c r="F48" s="19">
        <f t="shared" si="3"/>
        <v>0</v>
      </c>
    </row>
    <row r="49" spans="1:6" ht="38.25" customHeight="1">
      <c r="A49" s="64">
        <f t="shared" si="1"/>
        <v>41</v>
      </c>
      <c r="B49" s="70" t="s">
        <v>61</v>
      </c>
      <c r="C49" s="7" t="s">
        <v>0</v>
      </c>
      <c r="D49" s="66">
        <v>8</v>
      </c>
      <c r="E49" s="19">
        <v>0</v>
      </c>
      <c r="F49" s="19">
        <f t="shared" si="3"/>
        <v>0</v>
      </c>
    </row>
    <row r="50" spans="1:6" ht="38.25">
      <c r="A50" s="64">
        <f t="shared" si="1"/>
        <v>42</v>
      </c>
      <c r="B50" s="70" t="s">
        <v>62</v>
      </c>
      <c r="C50" s="7" t="s">
        <v>0</v>
      </c>
      <c r="D50" s="66">
        <v>8</v>
      </c>
      <c r="E50" s="19">
        <v>0</v>
      </c>
      <c r="F50" s="19">
        <f t="shared" si="3"/>
        <v>0</v>
      </c>
    </row>
    <row r="51" spans="1:6" s="58" customFormat="1" ht="45.75" customHeight="1">
      <c r="A51" s="64">
        <f t="shared" si="1"/>
        <v>43</v>
      </c>
      <c r="B51" s="71" t="s">
        <v>63</v>
      </c>
      <c r="C51" s="7" t="s">
        <v>0</v>
      </c>
      <c r="D51" s="66">
        <v>1</v>
      </c>
      <c r="E51" s="19">
        <v>0</v>
      </c>
      <c r="F51" s="19">
        <f t="shared" si="3"/>
        <v>0</v>
      </c>
    </row>
    <row r="52" spans="1:6" ht="38.25">
      <c r="A52" s="64">
        <f t="shared" si="1"/>
        <v>44</v>
      </c>
      <c r="B52" s="70" t="s">
        <v>64</v>
      </c>
      <c r="C52" s="6" t="s">
        <v>0</v>
      </c>
      <c r="D52" s="66">
        <v>7</v>
      </c>
      <c r="E52" s="51">
        <v>0</v>
      </c>
      <c r="F52" s="19">
        <f t="shared" si="3"/>
        <v>0</v>
      </c>
    </row>
    <row r="53" spans="1:6" s="58" customFormat="1" ht="39.75" customHeight="1">
      <c r="A53" s="64">
        <f t="shared" si="1"/>
        <v>45</v>
      </c>
      <c r="B53" s="71" t="s">
        <v>65</v>
      </c>
      <c r="C53" s="7" t="s">
        <v>0</v>
      </c>
      <c r="D53" s="66">
        <v>8</v>
      </c>
      <c r="E53" s="19">
        <v>0</v>
      </c>
      <c r="F53" s="19">
        <f t="shared" si="3"/>
        <v>0</v>
      </c>
    </row>
    <row r="54" spans="1:6" s="58" customFormat="1" ht="41.25" customHeight="1">
      <c r="A54" s="64">
        <f t="shared" si="1"/>
        <v>46</v>
      </c>
      <c r="B54" s="71" t="s">
        <v>66</v>
      </c>
      <c r="C54" s="7" t="s">
        <v>0</v>
      </c>
      <c r="D54" s="66">
        <v>5</v>
      </c>
      <c r="E54" s="19">
        <v>0</v>
      </c>
      <c r="F54" s="19">
        <f t="shared" si="3"/>
        <v>0</v>
      </c>
    </row>
    <row r="55" spans="1:6" ht="43.5" customHeight="1">
      <c r="A55" s="64">
        <f t="shared" si="1"/>
        <v>47</v>
      </c>
      <c r="B55" s="70" t="s">
        <v>67</v>
      </c>
      <c r="C55" s="7" t="s">
        <v>0</v>
      </c>
      <c r="D55" s="66">
        <v>10</v>
      </c>
      <c r="E55" s="19">
        <v>0</v>
      </c>
      <c r="F55" s="19">
        <f t="shared" si="3"/>
        <v>0</v>
      </c>
    </row>
    <row r="56" spans="1:6" ht="41.25" customHeight="1">
      <c r="A56" s="64">
        <f t="shared" si="1"/>
        <v>48</v>
      </c>
      <c r="B56" s="70" t="s">
        <v>68</v>
      </c>
      <c r="C56" s="7" t="s">
        <v>0</v>
      </c>
      <c r="D56" s="66">
        <v>8</v>
      </c>
      <c r="E56" s="19">
        <v>0</v>
      </c>
      <c r="F56" s="19">
        <f t="shared" ref="F56:F58" si="4">D56*E56</f>
        <v>0</v>
      </c>
    </row>
    <row r="57" spans="1:6" ht="39.75" customHeight="1">
      <c r="A57" s="64">
        <f t="shared" si="1"/>
        <v>49</v>
      </c>
      <c r="B57" s="72" t="s">
        <v>69</v>
      </c>
      <c r="C57" s="7" t="s">
        <v>0</v>
      </c>
      <c r="D57" s="66">
        <v>8</v>
      </c>
      <c r="E57" s="19">
        <v>0</v>
      </c>
      <c r="F57" s="19">
        <f t="shared" si="4"/>
        <v>0</v>
      </c>
    </row>
    <row r="58" spans="1:6" s="58" customFormat="1" ht="42.75" customHeight="1">
      <c r="A58" s="64">
        <f t="shared" si="1"/>
        <v>50</v>
      </c>
      <c r="B58" s="71" t="s">
        <v>70</v>
      </c>
      <c r="C58" s="7" t="s">
        <v>0</v>
      </c>
      <c r="D58" s="66">
        <v>8</v>
      </c>
      <c r="E58" s="19">
        <v>0</v>
      </c>
      <c r="F58" s="19">
        <f t="shared" si="4"/>
        <v>0</v>
      </c>
    </row>
    <row r="59" spans="1:6" ht="17.100000000000001" customHeight="1">
      <c r="A59" s="56"/>
      <c r="B59" s="36"/>
      <c r="C59" s="36"/>
      <c r="D59" s="37"/>
      <c r="E59" s="38" t="s">
        <v>17</v>
      </c>
      <c r="F59" s="39">
        <f>SUM(F9:F58)</f>
        <v>0</v>
      </c>
    </row>
    <row r="60" spans="1:6" ht="17.100000000000001" customHeight="1">
      <c r="A60" s="57"/>
      <c r="B60" s="40"/>
      <c r="C60" s="40"/>
      <c r="D60" s="41"/>
      <c r="E60" s="42" t="s">
        <v>9</v>
      </c>
      <c r="F60" s="43">
        <f>F59*25%</f>
        <v>0</v>
      </c>
    </row>
    <row r="61" spans="1:6" ht="17.100000000000001" customHeight="1">
      <c r="A61" s="57"/>
      <c r="B61" s="40"/>
      <c r="C61" s="40"/>
      <c r="D61" s="41"/>
      <c r="E61" s="44" t="s">
        <v>18</v>
      </c>
      <c r="F61" s="43">
        <f>SUM(F59:F60)</f>
        <v>0</v>
      </c>
    </row>
    <row r="62" spans="1:6" ht="6.75" customHeight="1">
      <c r="B62"/>
      <c r="C62"/>
      <c r="D62" s="5"/>
      <c r="E62" s="10"/>
      <c r="F62"/>
    </row>
    <row r="63" spans="1:6">
      <c r="A63" s="58" t="s">
        <v>10</v>
      </c>
      <c r="B63"/>
      <c r="C63"/>
      <c r="D63" s="5"/>
      <c r="E63" s="45"/>
      <c r="F63" s="46"/>
    </row>
    <row r="64" spans="1:6" ht="7.5" customHeight="1">
      <c r="B64"/>
      <c r="C64"/>
      <c r="D64" s="5"/>
      <c r="E64" s="45"/>
      <c r="F64" s="46"/>
    </row>
    <row r="65" spans="1:8">
      <c r="B65" t="s">
        <v>74</v>
      </c>
      <c r="C65"/>
      <c r="D65" s="5"/>
      <c r="E65" s="45"/>
      <c r="F65" s="46"/>
    </row>
    <row r="66" spans="1:8">
      <c r="A66" s="68"/>
      <c r="B66" s="75" t="s">
        <v>72</v>
      </c>
      <c r="C66" s="68"/>
      <c r="D66" s="68"/>
      <c r="E66" s="68"/>
      <c r="F66" s="68"/>
      <c r="G66" s="68"/>
      <c r="H66" s="46"/>
    </row>
    <row r="67" spans="1:8">
      <c r="B67"/>
      <c r="C67"/>
      <c r="D67" s="5"/>
      <c r="E67" s="10"/>
      <c r="F67"/>
    </row>
    <row r="68" spans="1:8">
      <c r="A68" s="59" t="s">
        <v>11</v>
      </c>
      <c r="B68"/>
      <c r="C68"/>
      <c r="D68" s="5"/>
      <c r="E68" s="10"/>
      <c r="F68"/>
    </row>
    <row r="69" spans="1:8">
      <c r="A69" s="58" t="s">
        <v>73</v>
      </c>
      <c r="B69"/>
      <c r="C69"/>
      <c r="D69" s="37"/>
      <c r="E69" s="52"/>
      <c r="F69" s="47"/>
      <c r="G69" s="47"/>
    </row>
    <row r="70" spans="1:8">
      <c r="B70"/>
      <c r="C70"/>
      <c r="D70" s="22" t="s">
        <v>13</v>
      </c>
      <c r="E70" s="23"/>
      <c r="F70" s="24"/>
    </row>
    <row r="71" spans="1:8">
      <c r="B71" s="25" t="s">
        <v>8</v>
      </c>
      <c r="C71" s="25"/>
      <c r="D71" s="22"/>
      <c r="E71" s="23" t="s">
        <v>15</v>
      </c>
      <c r="F71" s="24"/>
    </row>
    <row r="72" spans="1:8">
      <c r="B72" s="25"/>
      <c r="C72" s="25"/>
      <c r="D72" s="26"/>
      <c r="E72" s="27"/>
      <c r="F72" s="28"/>
      <c r="G72" s="47"/>
    </row>
    <row r="73" spans="1:8">
      <c r="B73"/>
      <c r="C73"/>
      <c r="D73" s="29" t="s">
        <v>14</v>
      </c>
      <c r="E73" s="25"/>
      <c r="F73" s="3"/>
    </row>
    <row r="74" spans="1:8">
      <c r="B74"/>
      <c r="C74"/>
      <c r="D74" s="5"/>
      <c r="E74" s="10"/>
      <c r="F74"/>
    </row>
    <row r="75" spans="1:8" s="30" customFormat="1" ht="21.95" customHeight="1">
      <c r="A75" s="54"/>
      <c r="B75" s="34"/>
      <c r="C75" s="34"/>
      <c r="D75" s="34"/>
      <c r="E75" s="34"/>
      <c r="F75" s="35"/>
    </row>
  </sheetData>
  <mergeCells count="2">
    <mergeCell ref="B4:E4"/>
    <mergeCell ref="B5:E5"/>
  </mergeCells>
  <conditionalFormatting sqref="B48:B58">
    <cfRule type="duplicateValues" dxfId="1" priority="1"/>
  </conditionalFormatting>
  <conditionalFormatting sqref="B59:B1048576 B3:B6">
    <cfRule type="duplicateValues" dxfId="0" priority="4"/>
  </conditionalFormatting>
  <pageMargins left="0.11811023622047245" right="0.11811023622047245" top="0.74803149606299213" bottom="0.35433070866141736" header="0.31496062992125984" footer="0.31496062992125984"/>
  <pageSetup paperSize="9" scale="82" fitToHeight="0" orientation="portrait" useFirstPageNumber="1" r:id="rId1"/>
  <headerFooter>
    <oddHeader>&amp;C&amp;F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-PRILOG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Miletić Nada</cp:lastModifiedBy>
  <cp:lastPrinted>2026-03-17T14:24:46Z</cp:lastPrinted>
  <dcterms:created xsi:type="dcterms:W3CDTF">2018-11-29T09:49:06Z</dcterms:created>
  <dcterms:modified xsi:type="dcterms:W3CDTF">2026-03-18T07:21:04Z</dcterms:modified>
</cp:coreProperties>
</file>