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6\ZAVJESE 2026\"/>
    </mc:Choice>
  </mc:AlternateContent>
  <xr:revisionPtr revIDLastSave="0" documentId="13_ncr:1_{E12BB401-FD34-4F4D-A3AB-A48B5AF00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vjese" sheetId="5" r:id="rId1"/>
  </sheets>
  <definedNames>
    <definedName name="_xlnm._FilterDatabase" localSheetId="0" hidden="1">Zavjese!$B$10:$F$39</definedName>
    <definedName name="OLE_LINK1" localSheetId="0">Zavjese!#REF!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F16" i="5"/>
  <c r="F55" i="5"/>
  <c r="F49" i="5"/>
  <c r="F48" i="5"/>
  <c r="F47" i="5"/>
  <c r="F40" i="5"/>
  <c r="F15" i="5"/>
  <c r="F14" i="5"/>
  <c r="F13" i="5"/>
  <c r="F12" i="5"/>
  <c r="F38" i="5"/>
  <c r="F11" i="5" l="1"/>
  <c r="F39" i="5"/>
  <c r="F37" i="5" l="1"/>
  <c r="F36" i="5"/>
  <c r="F34" i="5"/>
  <c r="F56" i="5" l="1"/>
  <c r="F57" i="5" s="1"/>
  <c r="F58" i="5" s="1"/>
</calcChain>
</file>

<file path=xl/sharedStrings.xml><?xml version="1.0" encoding="utf-8"?>
<sst xmlns="http://schemas.openxmlformats.org/spreadsheetml/2006/main" count="183" uniqueCount="131">
  <si>
    <t>PRILOG  II</t>
  </si>
  <si>
    <t xml:space="preserve">Red.br. </t>
  </si>
  <si>
    <t xml:space="preserve">Naziv i vrsta proizvoda </t>
  </si>
  <si>
    <t>jedinica mjere</t>
  </si>
  <si>
    <t>Ukupni iznos u EUR</t>
  </si>
  <si>
    <t>PDV 25%</t>
  </si>
  <si>
    <t>Napomena:</t>
  </si>
  <si>
    <t>Mjesto i datum</t>
  </si>
  <si>
    <t>Čitko ime i prezime ovlaštene osobe</t>
  </si>
  <si>
    <t xml:space="preserve">                                                M.P.</t>
  </si>
  <si>
    <t xml:space="preserve"> Ponuditelja</t>
  </si>
  <si>
    <t>(Potpis ovlaštene osobe Ponuditelja)</t>
  </si>
  <si>
    <t xml:space="preserve">                                                                                     TROŠKOVNIK</t>
  </si>
  <si>
    <t>1</t>
  </si>
  <si>
    <t>Ukupno u EUR</t>
  </si>
  <si>
    <t>Sveukupno u EUR</t>
  </si>
  <si>
    <t>1.1.</t>
  </si>
  <si>
    <t>2.1.</t>
  </si>
  <si>
    <t>3.1.</t>
  </si>
  <si>
    <t xml:space="preserve">                                                                   NARUČITELJ: DJEČJI VRTIĆ RIJEKA</t>
  </si>
  <si>
    <t>kpl</t>
  </si>
  <si>
    <t xml:space="preserve"> Količina (komplet-kpl)</t>
  </si>
  <si>
    <t>1.2.</t>
  </si>
  <si>
    <t>1.3.</t>
  </si>
  <si>
    <t>1.4.</t>
  </si>
  <si>
    <t>1.5.</t>
  </si>
  <si>
    <t>4.1.</t>
  </si>
  <si>
    <t>4.2.</t>
  </si>
  <si>
    <t>4.3.</t>
  </si>
  <si>
    <t>4.4.</t>
  </si>
  <si>
    <t>4.5.</t>
  </si>
  <si>
    <t>4.6.</t>
  </si>
  <si>
    <t xml:space="preserve"> Prije nabave zavjesa, ukoliko je potrebno pri izradi ponude, moguće je obići lokacije iz troškovnika uz prethodnu najavu</t>
  </si>
  <si>
    <t>6(4x5)</t>
  </si>
  <si>
    <t xml:space="preserve"> i u dogovoru sa osobom navedenom u uputama za kontakt sa ponuditeljima.</t>
  </si>
  <si>
    <r>
      <t>Evidencijski broj iz plana jednostavne nabave roba: EJN 28</t>
    </r>
    <r>
      <rPr>
        <b/>
        <sz val="12"/>
        <rFont val="Calibri"/>
        <family val="2"/>
        <charset val="238"/>
        <scheme val="minor"/>
      </rPr>
      <t>/2026</t>
    </r>
  </si>
  <si>
    <t>2</t>
  </si>
  <si>
    <t>3</t>
  </si>
  <si>
    <t>1.6.</t>
  </si>
  <si>
    <t>1.7.</t>
  </si>
  <si>
    <t>1.8.</t>
  </si>
  <si>
    <t>4</t>
  </si>
  <si>
    <t>1.9.</t>
  </si>
  <si>
    <t>Garderoba djelatnika-dimenzije 342x145cm</t>
  </si>
  <si>
    <t>Odgojna skupina Žabice  - dimenzije 118x210 cm</t>
  </si>
  <si>
    <t>Odgojna skupina Žabice  - dimenzije 84x287 cm</t>
  </si>
  <si>
    <t>Odgojna skupina Žabice - dimenzije 129x210 cm</t>
  </si>
  <si>
    <t>Odgojna skupina Dupini- dimenzije 114x210 cm</t>
  </si>
  <si>
    <t>Odgojna skupina Keksići - dimenzije 240x190 cm</t>
  </si>
  <si>
    <t>Odgojna skupina Keksići - dimenzije 127x185 cm</t>
  </si>
  <si>
    <t>Odgojna skupina Bubamare- dimenzije 128x210 cm</t>
  </si>
  <si>
    <t>Odgojna skupina Bubamare - dimenzije 81x287 cm</t>
  </si>
  <si>
    <t>Odgojna skupina Baloni - dimenzije 80x290 cm</t>
  </si>
  <si>
    <t>Odgojna skupina Baloni - dimenzije 128x280 cm</t>
  </si>
  <si>
    <t>Odgojna skupina Pande - dimenzije 250x290 cm</t>
  </si>
  <si>
    <t>Odgojna skupina Pande - dimenzije 116x210 cm</t>
  </si>
  <si>
    <t>Odgojna skupina Pande - dimenzije 395x176 cm</t>
  </si>
  <si>
    <t>Odgojna skupina Ribice - dimenzije 80x290 cm</t>
  </si>
  <si>
    <t>Odgojna skupina Ribice - dimenzije 130x210 cm</t>
  </si>
  <si>
    <t>Odgojna skupina Ribice - dimenzije 250x210 cm</t>
  </si>
  <si>
    <t>Sportska dvorana - dimenzije 80x290 cm</t>
  </si>
  <si>
    <t>Sportska dvorana - dimenzije 130x210 cm</t>
  </si>
  <si>
    <t>Odgojna skupina - dimenzije 125x230 cm</t>
  </si>
  <si>
    <t>Odgojna skupina MV1- dimenzije 148x300 cm</t>
  </si>
  <si>
    <t>5.2.</t>
  </si>
  <si>
    <t>5.3.</t>
  </si>
  <si>
    <t>5.1.</t>
  </si>
  <si>
    <t xml:space="preserve">Odgojna skupina Pčelice- dimenzije 260x210 cm </t>
  </si>
  <si>
    <t xml:space="preserve">Odgojna skupina Pčelice- dimenzije 115x288 cm </t>
  </si>
  <si>
    <t xml:space="preserve">Odgojna skupina Pčelice- dimenzije 380x210 cm </t>
  </si>
  <si>
    <t xml:space="preserve">Odgojna skupina Lavići - dimenzije 115x286 cm </t>
  </si>
  <si>
    <t xml:space="preserve">Odgojna skupina Lavići- dimenzije 380x286 cm </t>
  </si>
  <si>
    <t xml:space="preserve">Odgojna skupina Ježići- dimenzije 115x286 cm </t>
  </si>
  <si>
    <t xml:space="preserve">Odgojna skupina Zvijezdice- dimenzije 380x210 cm </t>
  </si>
  <si>
    <t xml:space="preserve">Odgojna skupina Zvijezdice- dimenzije 115x288 cm </t>
  </si>
  <si>
    <t xml:space="preserve">Odgojna skupina Zvijezdice- dimenzije 260x210 cm </t>
  </si>
  <si>
    <t xml:space="preserve">Odgojna skupina Ježići- dimenzije 380x210 cm </t>
  </si>
  <si>
    <t>6.1.</t>
  </si>
  <si>
    <t>Odgojna skupina Ribice- dimenzije 360x257 cm</t>
  </si>
  <si>
    <t>Odgojna skupina Ribice- dimenzije 250x257 cm</t>
  </si>
  <si>
    <t>Odgojna skupina Ježići- dimenzije 125x257 cm</t>
  </si>
  <si>
    <t>7.1.</t>
  </si>
  <si>
    <t>U  _______________________, 2026.</t>
  </si>
  <si>
    <t>U jediničnu cijenu trebaju biti uključeni troškovi prijevoza, isporuke i montaže te demontaža postojećih vodilica i zavjesa uz zbrinjavnje istih na sljedećim adresama:</t>
  </si>
  <si>
    <t>Ured psihologa - dimenzije 170x170 cm</t>
  </si>
  <si>
    <t>Odgojna skupina Dupini- dimenzije 150x220 cm</t>
  </si>
  <si>
    <t>Odgojna skupina Dupini- dimenzije 80x287 cm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</si>
  <si>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</si>
  <si>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</si>
  <si>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</si>
  <si>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</si>
  <si>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</si>
  <si>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</si>
  <si>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</si>
  <si>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</si>
  <si>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</si>
  <si>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</si>
  <si>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</si>
  <si>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4.7.</t>
  </si>
  <si>
    <t>4.8.</t>
  </si>
  <si>
    <t>4.9.</t>
  </si>
  <si>
    <t>4.10.</t>
  </si>
  <si>
    <t>a)</t>
  </si>
  <si>
    <t>b)</t>
  </si>
  <si>
    <t>c)</t>
  </si>
  <si>
    <t>1. a)</t>
  </si>
  <si>
    <t>2. a)</t>
  </si>
  <si>
    <t>3. a)</t>
  </si>
  <si>
    <t>4. a)</t>
  </si>
  <si>
    <t>5. a)</t>
  </si>
  <si>
    <t>6. b)</t>
  </si>
  <si>
    <t>7. c)</t>
  </si>
  <si>
    <r>
      <rPr>
        <sz val="11"/>
        <color theme="1"/>
        <rFont val="Calibri"/>
        <family val="2"/>
        <charset val="238"/>
        <scheme val="minor"/>
      </rPr>
      <t xml:space="preserve">Dobava i ugradnja unutarnjih zavjesa, minimalnih karakteristika kako slijedi: stavke obuhvaćaju izradu i montažu </t>
    </r>
    <r>
      <rPr>
        <b/>
        <sz val="11"/>
        <color theme="1"/>
        <rFont val="Calibri"/>
        <family val="2"/>
        <charset val="238"/>
        <scheme val="minor"/>
      </rPr>
      <t xml:space="preserve">jednokanalne aluminijske vodilice bijele boje i lagana zavjesa </t>
    </r>
    <r>
      <rPr>
        <sz val="11"/>
        <color theme="1"/>
        <rFont val="Calibri"/>
        <family val="2"/>
        <charset val="238"/>
        <scheme val="minor"/>
      </rPr>
      <t xml:space="preserve">prema navedenim dimenzijama. Dimenzija aluminijske vodilice visine 3 cm.  </t>
    </r>
    <r>
      <rPr>
        <sz val="11"/>
        <rFont val="Calibri"/>
        <family val="2"/>
        <charset val="238"/>
        <scheme val="minor"/>
      </rPr>
      <t>Jednokanalne vodilice moraju imati bočne čepove fiksirane vijkom te se ugrađuju zidnim/stropnim nosačima razmaka svakih  40 cm. Lagana zavjesa izvodi se iz dva dijela s naborom: 2,5.  Zavjesa mora biti izvedena s nabirnom trakom visine 7 cm sa gornjim volanom da pokrije vodilicu</t>
    </r>
    <r>
      <rPr>
        <sz val="11"/>
        <color theme="1"/>
        <rFont val="Calibri"/>
        <family val="2"/>
        <charset val="238"/>
        <scheme val="minor"/>
      </rPr>
      <t xml:space="preserve">. Donji nabor na zavjesi mora biti visine </t>
    </r>
    <r>
      <rPr>
        <sz val="11"/>
        <rFont val="Calibri"/>
        <family val="2"/>
        <charset val="238"/>
        <scheme val="minor"/>
      </rPr>
      <t xml:space="preserve">10 cm . Materijal zavjese je lagana negoriva zavjesa klasifikacije Classe 1.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</si>
  <si>
    <t>PPO RASTOČINE - 1 kanalna vodilica i Black out zavjesa - dimenzije otvora (ŠxV)</t>
  </si>
  <si>
    <t>PPO KOZALA- 1 kanalna vodilica i Black out zavjesa - dimenzije otvora (ŠxV)</t>
  </si>
  <si>
    <t>PPO ZAMET- 1 kanalna vodilica i Black out zavjesa- dimenzije otvora  (ŠxV)</t>
  </si>
  <si>
    <t>Jed. cijena u kpl bez PDV-a</t>
  </si>
  <si>
    <t>PREDMET NABAVE: ZAVJESE</t>
  </si>
  <si>
    <r>
      <rPr>
        <sz val="11"/>
        <rFont val="Calibri"/>
        <family val="2"/>
        <charset val="238"/>
        <scheme val="minor"/>
      </rPr>
      <t xml:space="preserve">Dobava i ugradnja unutarnjih trakastih zavjesa, minimalnih karakteristika kako slijedi: stavke obuhvaćaju izradu i montažu komplet </t>
    </r>
    <r>
      <rPr>
        <b/>
        <sz val="11"/>
        <rFont val="Calibri"/>
        <family val="2"/>
        <charset val="238"/>
        <scheme val="minor"/>
      </rPr>
      <t>trakaste zavjese u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black out trakama </t>
    </r>
    <r>
      <rPr>
        <sz val="11"/>
        <rFont val="Calibri"/>
        <family val="2"/>
        <charset val="238"/>
        <scheme val="minor"/>
      </rPr>
      <t>prema navedenim dimenzijama.  Širina traka je 12,7 cm. Materijal trakaste zavjese je negorivi klasifikacije Classe 1.  Aluminijska vodilica za trakastu zavjesu montira se na zidne nosače.</t>
    </r>
  </si>
  <si>
    <t>PPO RADOST -1 kanalna vodilica i lagana Black out zavjesa - dimenzija otvora (ŠxV)</t>
  </si>
  <si>
    <t>PPO MAVRICE -  vodilica i trakasta Black out zavjesa - dimenzija otvora (ŠxV)</t>
  </si>
  <si>
    <r>
      <rPr>
        <sz val="11"/>
        <color theme="1"/>
        <rFont val="Calibri"/>
        <family val="2"/>
        <charset val="238"/>
        <scheme val="minor"/>
      </rPr>
      <t xml:space="preserve">Dobava i ugradnja unutarnjih zavjesa, minimalnih karakteristika kako slijedi: stavke obuhvaćaju izradu i montažu </t>
    </r>
    <r>
      <rPr>
        <b/>
        <sz val="11"/>
        <color theme="1"/>
        <rFont val="Calibri"/>
        <family val="2"/>
        <charset val="238"/>
        <scheme val="minor"/>
      </rPr>
      <t xml:space="preserve">jednokanalne aluminijske vodilice bijele boje i Black out zavjese </t>
    </r>
    <r>
      <rPr>
        <sz val="11"/>
        <color theme="1"/>
        <rFont val="Calibri"/>
        <family val="2"/>
        <charset val="238"/>
        <scheme val="minor"/>
      </rPr>
      <t xml:space="preserve">prema navedenim dimenzijama. Dimenzija aluminijske vodilice visine 3 cm. Jednokanalne vodilice moraju imati bočne čepove fiksirane vijkom te se ugrađuju zidnim/stropnim nosačima razmaka svakih 40 cm. Black out teška zavjesa izvodi se iz dva dijela s duplim naborom. Zavjesa mora biti izvedena s nabirnom trakom </t>
    </r>
    <r>
      <rPr>
        <sz val="11"/>
        <rFont val="Calibri"/>
        <family val="2"/>
        <charset val="238"/>
        <scheme val="minor"/>
      </rPr>
      <t>visine 7 cm sa gornjim volanom da pokrije vodilicu. Donji rubr na zavjesi mora biti visine 10 cm .</t>
    </r>
    <r>
      <rPr>
        <sz val="11"/>
        <color theme="1"/>
        <rFont val="Calibri"/>
        <family val="2"/>
        <charset val="238"/>
        <scheme val="minor"/>
      </rPr>
      <t xml:space="preserve">
Materijal zavjese je 100% Black out,  negorivi klasifikacije Classe 1. Težina min 285 gr./m2.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>Visina materijala Black out zavjese min 295 cm .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</t>
    </r>
  </si>
  <si>
    <t>PPO MLAKA-1 kanalna vodilica i Black out zavjesa - dimenzije otvora  (ŠxV)</t>
  </si>
  <si>
    <t>PPO BELEVDER - 1 kanalna vodilica i Black out zavjesa - dimenzije otvora (ŠxV)</t>
  </si>
  <si>
    <t>2.a. PPO Mlaka, Podmurvice 4,  Rijeka</t>
  </si>
  <si>
    <t>1.a. PPO Zamet, Bože Vidasa 12/A, Rijeka</t>
  </si>
  <si>
    <t>3.a. PPO Belveder, Uspon Irene Tomme 6, Rijeka</t>
  </si>
  <si>
    <t>4.a. PPO Kozala, Ante Kovačića 21, Rijeka</t>
  </si>
  <si>
    <t>5.a. PPO Rastočine, Rastočine 5/a, Rijeka</t>
  </si>
  <si>
    <t>6.b. PPO Radost, Franje Čandeka 16, Rijeka</t>
  </si>
  <si>
    <t>7.c. PPO Mavrica, Mihovilići 33,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</si>
</sst>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</cellStyleXfs>
  <cellXfs count="111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2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top"/>
    </xf>
    <xf numFmtId="4" fontId="24" fillId="7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3" fillId="0" borderId="4" xfId="0" applyNumberFormat="1" applyFont="1" applyBorder="1"/>
    <xf numFmtId="0" fontId="22" fillId="7" borderId="6" xfId="0" applyFont="1" applyFill="1" applyBorder="1"/>
    <xf numFmtId="4" fontId="23" fillId="0" borderId="0" xfId="0" applyNumberFormat="1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4" fontId="25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4" fontId="26" fillId="0" borderId="4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4" fontId="22" fillId="0" borderId="0" xfId="0" applyNumberFormat="1" applyFont="1"/>
    <xf numFmtId="49" fontId="24" fillId="8" borderId="1" xfId="148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4" fillId="7" borderId="9" xfId="0" applyNumberFormat="1" applyFont="1" applyFill="1" applyBorder="1" applyAlignment="1">
      <alignment horizontal="right" vertical="center"/>
    </xf>
    <xf numFmtId="0" fontId="24" fillId="0" borderId="7" xfId="0" applyFont="1" applyBorder="1" applyAlignment="1">
      <alignment horizontal="center" vertical="center" wrapText="1"/>
    </xf>
    <xf numFmtId="4" fontId="24" fillId="7" borderId="7" xfId="0" applyNumberFormat="1" applyFont="1" applyFill="1" applyBorder="1" applyAlignment="1">
      <alignment horizontal="center" vertical="center" wrapText="1"/>
    </xf>
    <xf numFmtId="4" fontId="24" fillId="7" borderId="12" xfId="0" applyNumberFormat="1" applyFont="1" applyFill="1" applyBorder="1" applyAlignment="1">
      <alignment horizontal="right" vertical="center"/>
    </xf>
    <xf numFmtId="0" fontId="23" fillId="0" borderId="16" xfId="0" applyFont="1" applyBorder="1"/>
    <xf numFmtId="0" fontId="22" fillId="7" borderId="17" xfId="0" applyFont="1" applyFill="1" applyBorder="1"/>
    <xf numFmtId="4" fontId="22" fillId="0" borderId="19" xfId="0" applyNumberFormat="1" applyFont="1" applyBorder="1"/>
    <xf numFmtId="0" fontId="23" fillId="0" borderId="20" xfId="0" applyFont="1" applyBorder="1"/>
    <xf numFmtId="4" fontId="22" fillId="0" borderId="9" xfId="0" applyNumberFormat="1" applyFont="1" applyBorder="1"/>
    <xf numFmtId="0" fontId="23" fillId="0" borderId="21" xfId="0" applyFont="1" applyBorder="1"/>
    <xf numFmtId="0" fontId="22" fillId="7" borderId="22" xfId="0" applyFont="1" applyFill="1" applyBorder="1"/>
    <xf numFmtId="4" fontId="22" fillId="0" borderId="10" xfId="0" applyNumberFormat="1" applyFont="1" applyBorder="1"/>
    <xf numFmtId="0" fontId="28" fillId="0" borderId="8" xfId="0" applyFont="1" applyBorder="1" applyAlignment="1">
      <alignment horizontal="center" vertical="center" wrapText="1" readingOrder="1"/>
    </xf>
    <xf numFmtId="16" fontId="28" fillId="0" borderId="8" xfId="0" applyNumberFormat="1" applyFont="1" applyBorder="1" applyAlignment="1">
      <alignment horizontal="center" vertical="center" wrapText="1" readingOrder="1"/>
    </xf>
    <xf numFmtId="0" fontId="28" fillId="0" borderId="11" xfId="0" applyFont="1" applyBorder="1" applyAlignment="1">
      <alignment horizontal="center" vertical="center" wrapText="1" readingOrder="1"/>
    </xf>
    <xf numFmtId="49" fontId="25" fillId="9" borderId="13" xfId="1" applyNumberFormat="1" applyFont="1" applyFill="1" applyBorder="1" applyAlignment="1">
      <alignment horizontal="center" vertical="center" wrapText="1"/>
    </xf>
    <xf numFmtId="4" fontId="24" fillId="9" borderId="15" xfId="0" applyNumberFormat="1" applyFont="1" applyFill="1" applyBorder="1" applyAlignment="1">
      <alignment horizontal="right" vertical="center"/>
    </xf>
    <xf numFmtId="0" fontId="25" fillId="9" borderId="8" xfId="0" applyFont="1" applyFill="1" applyBorder="1" applyAlignment="1">
      <alignment horizontal="center" vertical="center" wrapText="1" readingOrder="1"/>
    </xf>
    <xf numFmtId="4" fontId="24" fillId="9" borderId="9" xfId="0" applyNumberFormat="1" applyFont="1" applyFill="1" applyBorder="1" applyAlignment="1">
      <alignment horizontal="right" vertical="center"/>
    </xf>
    <xf numFmtId="49" fontId="24" fillId="0" borderId="7" xfId="0" applyNumberFormat="1" applyFont="1" applyBorder="1" applyAlignment="1">
      <alignment horizontal="left" vertical="center" wrapText="1"/>
    </xf>
    <xf numFmtId="0" fontId="24" fillId="7" borderId="1" xfId="147" applyFont="1" applyFill="1" applyBorder="1" applyAlignment="1">
      <alignment vertical="center" wrapText="1"/>
    </xf>
    <xf numFmtId="0" fontId="29" fillId="7" borderId="0" xfId="0" applyFont="1" applyFill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22" fillId="0" borderId="25" xfId="0" applyFont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0" xfId="0" applyFont="1"/>
    <xf numFmtId="0" fontId="28" fillId="0" borderId="29" xfId="0" applyFont="1" applyBorder="1" applyAlignment="1">
      <alignment horizontal="center" vertical="center" wrapText="1" readingOrder="1"/>
    </xf>
    <xf numFmtId="4" fontId="25" fillId="9" borderId="9" xfId="0" applyNumberFormat="1" applyFont="1" applyFill="1" applyBorder="1" applyAlignment="1">
      <alignment horizontal="right" vertical="center"/>
    </xf>
    <xf numFmtId="16" fontId="25" fillId="9" borderId="8" xfId="0" applyNumberFormat="1" applyFont="1" applyFill="1" applyBorder="1" applyAlignment="1">
      <alignment horizontal="center" vertical="center" wrapText="1" readingOrder="1"/>
    </xf>
    <xf numFmtId="4" fontId="24" fillId="9" borderId="12" xfId="0" applyNumberFormat="1" applyFont="1" applyFill="1" applyBorder="1" applyAlignment="1">
      <alignment horizontal="right" vertical="center"/>
    </xf>
    <xf numFmtId="0" fontId="25" fillId="9" borderId="11" xfId="0" applyFont="1" applyFill="1" applyBorder="1" applyAlignment="1">
      <alignment horizontal="center" vertical="center" wrapText="1" readingOrder="1"/>
    </xf>
    <xf numFmtId="0" fontId="27" fillId="0" borderId="3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" fontId="22" fillId="10" borderId="28" xfId="0" applyNumberFormat="1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vertical="top" wrapText="1"/>
    </xf>
    <xf numFmtId="0" fontId="27" fillId="10" borderId="14" xfId="0" applyFont="1" applyFill="1" applyBorder="1" applyAlignment="1">
      <alignment vertical="center" wrapText="1"/>
    </xf>
    <xf numFmtId="0" fontId="27" fillId="10" borderId="15" xfId="0" applyFont="1" applyFill="1" applyBorder="1" applyAlignment="1">
      <alignment vertical="center" wrapText="1"/>
    </xf>
    <xf numFmtId="16" fontId="22" fillId="10" borderId="20" xfId="0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vertical="top" wrapText="1"/>
    </xf>
    <xf numFmtId="0" fontId="27" fillId="10" borderId="1" xfId="0" applyFont="1" applyFill="1" applyBorder="1" applyAlignment="1">
      <alignment vertical="center" wrapText="1"/>
    </xf>
    <xf numFmtId="0" fontId="27" fillId="10" borderId="9" xfId="0" applyFont="1" applyFill="1" applyBorder="1" applyAlignment="1">
      <alignment vertical="center" wrapText="1"/>
    </xf>
    <xf numFmtId="0" fontId="34" fillId="10" borderId="1" xfId="0" applyFont="1" applyFill="1" applyBorder="1" applyAlignment="1">
      <alignment vertical="top" wrapText="1"/>
    </xf>
    <xf numFmtId="0" fontId="22" fillId="9" borderId="32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9" borderId="34" xfId="0" applyFont="1" applyFill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2" fillId="9" borderId="35" xfId="0" applyFont="1" applyFill="1" applyBorder="1" applyAlignment="1">
      <alignment horizontal="center"/>
    </xf>
    <xf numFmtId="0" fontId="22" fillId="9" borderId="0" xfId="0" applyFont="1" applyFill="1" applyAlignment="1">
      <alignment horizontal="center"/>
    </xf>
    <xf numFmtId="0" fontId="22" fillId="9" borderId="36" xfId="0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22" fillId="9" borderId="37" xfId="0" applyFont="1" applyFill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4" fontId="22" fillId="0" borderId="18" xfId="0" applyNumberFormat="1" applyFont="1" applyBorder="1" applyAlignment="1">
      <alignment horizontal="center"/>
    </xf>
    <xf numFmtId="4" fontId="22" fillId="0" borderId="6" xfId="0" applyNumberFormat="1" applyFont="1" applyBorder="1" applyAlignment="1">
      <alignment horizontal="center"/>
    </xf>
    <xf numFmtId="4" fontId="22" fillId="0" borderId="5" xfId="0" applyNumberFormat="1" applyFont="1" applyBorder="1" applyAlignment="1">
      <alignment horizontal="center"/>
    </xf>
    <xf numFmtId="4" fontId="22" fillId="0" borderId="22" xfId="0" applyNumberFormat="1" applyFont="1" applyBorder="1" applyAlignment="1">
      <alignment horizontal="center"/>
    </xf>
    <xf numFmtId="4" fontId="22" fillId="0" borderId="23" xfId="0" applyNumberFormat="1" applyFont="1" applyBorder="1" applyAlignment="1">
      <alignment horizontal="center"/>
    </xf>
    <xf numFmtId="49" fontId="25" fillId="9" borderId="30" xfId="0" applyNumberFormat="1" applyFont="1" applyFill="1" applyBorder="1" applyAlignment="1">
      <alignment horizontal="left" vertical="center" wrapText="1"/>
    </xf>
    <xf numFmtId="49" fontId="25" fillId="9" borderId="6" xfId="0" applyNumberFormat="1" applyFont="1" applyFill="1" applyBorder="1" applyAlignment="1">
      <alignment horizontal="left" vertical="center" wrapText="1"/>
    </xf>
    <xf numFmtId="49" fontId="25" fillId="9" borderId="5" xfId="0" applyNumberFormat="1" applyFont="1" applyFill="1" applyBorder="1" applyAlignment="1">
      <alignment horizontal="left" vertical="center" wrapText="1"/>
    </xf>
    <xf numFmtId="0" fontId="22" fillId="9" borderId="30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left" vertical="center"/>
    </xf>
    <xf numFmtId="0" fontId="22" fillId="9" borderId="30" xfId="1" applyFont="1" applyFill="1" applyBorder="1" applyAlignment="1">
      <alignment horizontal="left" vertical="center" wrapText="1"/>
    </xf>
    <xf numFmtId="0" fontId="22" fillId="9" borderId="6" xfId="1" applyFont="1" applyFill="1" applyBorder="1" applyAlignment="1">
      <alignment horizontal="left" vertical="center" wrapText="1"/>
    </xf>
    <xf numFmtId="0" fontId="22" fillId="9" borderId="5" xfId="1" applyFont="1" applyFill="1" applyBorder="1" applyAlignment="1">
      <alignment horizontal="left" vertical="center" wrapText="1"/>
    </xf>
  </cellXfs>
  <cellStyles count="149">
    <cellStyle name="_HOTEL LONE" xfId="3" xr:uid="{00000000-0005-0000-0000-000000000000}"/>
    <cellStyle name="_HOTEL LONE 2" xfId="4" xr:uid="{00000000-0005-0000-0000-000001000000}"/>
    <cellStyle name="40% - Isticanje1 2" xfId="5" xr:uid="{00000000-0005-0000-0000-000002000000}"/>
    <cellStyle name="40% - Isticanje1 2 2" xfId="6" xr:uid="{00000000-0005-0000-0000-000003000000}"/>
    <cellStyle name="40% - Naglasak1" xfId="7" xr:uid="{00000000-0005-0000-0000-000004000000}"/>
    <cellStyle name="Bilješka" xfId="76" xr:uid="{00000000-0005-0000-0000-000005000000}"/>
    <cellStyle name="Bilješka 2" xfId="8" xr:uid="{00000000-0005-0000-0000-000006000000}"/>
    <cellStyle name="Bilješka 2 2" xfId="9" xr:uid="{00000000-0005-0000-0000-000007000000}"/>
    <cellStyle name="Bilješka 3" xfId="10" xr:uid="{00000000-0005-0000-0000-000008000000}"/>
    <cellStyle name="Comma 2" xfId="11" xr:uid="{00000000-0005-0000-0000-000009000000}"/>
    <cellStyle name="Comma 2 2" xfId="12" xr:uid="{00000000-0005-0000-0000-00000A000000}"/>
    <cellStyle name="Comma 2 2 2" xfId="13" xr:uid="{00000000-0005-0000-0000-00000B000000}"/>
    <cellStyle name="Comma 2 2 3" xfId="14" xr:uid="{00000000-0005-0000-0000-00000C000000}"/>
    <cellStyle name="Comma 2 3" xfId="15" xr:uid="{00000000-0005-0000-0000-00000D000000}"/>
    <cellStyle name="Comma 2 3 2" xfId="16" xr:uid="{00000000-0005-0000-0000-00000E000000}"/>
    <cellStyle name="Comma 2 4" xfId="123" xr:uid="{00000000-0005-0000-0000-00000F000000}"/>
    <cellStyle name="Comma 2 4 2" xfId="142" xr:uid="{00000000-0005-0000-0000-000010000000}"/>
    <cellStyle name="Comma 3" xfId="17" xr:uid="{00000000-0005-0000-0000-000011000000}"/>
    <cellStyle name="Comma 3 2" xfId="18" xr:uid="{00000000-0005-0000-0000-000012000000}"/>
    <cellStyle name="Comma 3 2 2" xfId="125" xr:uid="{00000000-0005-0000-0000-000013000000}"/>
    <cellStyle name="Comma 3 2 2 2" xfId="143" xr:uid="{00000000-0005-0000-0000-000014000000}"/>
    <cellStyle name="Comma 3 3" xfId="124" xr:uid="{00000000-0005-0000-0000-000015000000}"/>
    <cellStyle name="Comma 4" xfId="19" xr:uid="{00000000-0005-0000-0000-000016000000}"/>
    <cellStyle name="Comma 4 2" xfId="20" xr:uid="{00000000-0005-0000-0000-000017000000}"/>
    <cellStyle name="Comma 5" xfId="21" xr:uid="{00000000-0005-0000-0000-000018000000}"/>
    <cellStyle name="Comma 5 2" xfId="22" xr:uid="{00000000-0005-0000-0000-000019000000}"/>
    <cellStyle name="Comma 5 3" xfId="23" xr:uid="{00000000-0005-0000-0000-00001A000000}"/>
    <cellStyle name="Comma 5 3 2" xfId="126" xr:uid="{00000000-0005-0000-0000-00001B000000}"/>
    <cellStyle name="Comma 6" xfId="24" xr:uid="{00000000-0005-0000-0000-00001C000000}"/>
    <cellStyle name="Comma 6 2" xfId="25" xr:uid="{00000000-0005-0000-0000-00001D000000}"/>
    <cellStyle name="Default_Uvuceni" xfId="26" xr:uid="{00000000-0005-0000-0000-00001E000000}"/>
    <cellStyle name="Dobro" xfId="31" xr:uid="{00000000-0005-0000-0000-00001F000000}"/>
    <cellStyle name="Dobro 2" xfId="27" xr:uid="{00000000-0005-0000-0000-000020000000}"/>
    <cellStyle name="Dobro 2 2" xfId="28" xr:uid="{00000000-0005-0000-0000-000021000000}"/>
    <cellStyle name="Dobro 3" xfId="29" xr:uid="{00000000-0005-0000-0000-000022000000}"/>
    <cellStyle name="Excel Built-in Normal" xfId="30" xr:uid="{00000000-0005-0000-0000-000023000000}"/>
    <cellStyle name="Excel Built-in Normal 1" xfId="118" xr:uid="{00000000-0005-0000-0000-000024000000}"/>
    <cellStyle name="Excel Built-in Normal 2" xfId="104" xr:uid="{00000000-0005-0000-0000-000025000000}"/>
    <cellStyle name="Excel Built-in Normal 3" xfId="127" xr:uid="{00000000-0005-0000-0000-000026000000}"/>
    <cellStyle name="Good 2" xfId="32" xr:uid="{00000000-0005-0000-0000-000027000000}"/>
    <cellStyle name="Izlaz" xfId="81" xr:uid="{00000000-0005-0000-0000-000028000000}"/>
    <cellStyle name="Izlaz 2" xfId="33" xr:uid="{00000000-0005-0000-0000-000029000000}"/>
    <cellStyle name="Izlaz 2 2" xfId="34" xr:uid="{00000000-0005-0000-0000-00002A000000}"/>
    <cellStyle name="Izlaz 3" xfId="35" xr:uid="{00000000-0005-0000-0000-00002B000000}"/>
    <cellStyle name="kolona A" xfId="36" xr:uid="{00000000-0005-0000-0000-00002C000000}"/>
    <cellStyle name="kolona B" xfId="37" xr:uid="{00000000-0005-0000-0000-00002D000000}"/>
    <cellStyle name="kolona C" xfId="38" xr:uid="{00000000-0005-0000-0000-00002E000000}"/>
    <cellStyle name="kolona D" xfId="39" xr:uid="{00000000-0005-0000-0000-00002F000000}"/>
    <cellStyle name="kolona E" xfId="40" xr:uid="{00000000-0005-0000-0000-000030000000}"/>
    <cellStyle name="kolona F" xfId="41" xr:uid="{00000000-0005-0000-0000-000031000000}"/>
    <cellStyle name="kolona G" xfId="42" xr:uid="{00000000-0005-0000-0000-000032000000}"/>
    <cellStyle name="kolona H" xfId="43" xr:uid="{00000000-0005-0000-0000-000033000000}"/>
    <cellStyle name="Naslov" xfId="93" xr:uid="{00000000-0005-0000-0000-000034000000}"/>
    <cellStyle name="Naslov 1 2" xfId="44" xr:uid="{00000000-0005-0000-0000-000035000000}"/>
    <cellStyle name="Naslov 5" xfId="45" xr:uid="{00000000-0005-0000-0000-000036000000}"/>
    <cellStyle name="Navadno_Varnost ICIT" xfId="46" xr:uid="{00000000-0005-0000-0000-000037000000}"/>
    <cellStyle name="Neutral 2" xfId="146" xr:uid="{00000000-0005-0000-0000-000038000000}"/>
    <cellStyle name="Normal" xfId="0" builtinId="0"/>
    <cellStyle name="Normal 10" xfId="47" xr:uid="{00000000-0005-0000-0000-00003A000000}"/>
    <cellStyle name="Normal 10 10" xfId="107" xr:uid="{00000000-0005-0000-0000-00003B000000}"/>
    <cellStyle name="Normal 10 2" xfId="105" xr:uid="{00000000-0005-0000-0000-00003C000000}"/>
    <cellStyle name="Normal 11" xfId="48" xr:uid="{00000000-0005-0000-0000-00003D000000}"/>
    <cellStyle name="Normal 11 2" xfId="49" xr:uid="{00000000-0005-0000-0000-00003E000000}"/>
    <cellStyle name="Normal 12" xfId="50" xr:uid="{00000000-0005-0000-0000-00003F000000}"/>
    <cellStyle name="Normal 12 2" xfId="51" xr:uid="{00000000-0005-0000-0000-000040000000}"/>
    <cellStyle name="Normal 12 3" xfId="128" xr:uid="{00000000-0005-0000-0000-000041000000}"/>
    <cellStyle name="Normal 13" xfId="99" xr:uid="{00000000-0005-0000-0000-000042000000}"/>
    <cellStyle name="Normal 13 2" xfId="103" xr:uid="{00000000-0005-0000-0000-000043000000}"/>
    <cellStyle name="Normal 13 3" xfId="136" xr:uid="{00000000-0005-0000-0000-000044000000}"/>
    <cellStyle name="Normal 14" xfId="106" xr:uid="{00000000-0005-0000-0000-000045000000}"/>
    <cellStyle name="Normal 14 2" xfId="114" xr:uid="{00000000-0005-0000-0000-000046000000}"/>
    <cellStyle name="Normal 15" xfId="122" xr:uid="{00000000-0005-0000-0000-000047000000}"/>
    <cellStyle name="Normal 15 2" xfId="141" xr:uid="{00000000-0005-0000-0000-000048000000}"/>
    <cellStyle name="Normal 17" xfId="109" xr:uid="{00000000-0005-0000-0000-000049000000}"/>
    <cellStyle name="Normal 18" xfId="111" xr:uid="{00000000-0005-0000-0000-00004A000000}"/>
    <cellStyle name="Normal 19" xfId="108" xr:uid="{00000000-0005-0000-0000-00004B000000}"/>
    <cellStyle name="Normal 2" xfId="2" xr:uid="{00000000-0005-0000-0000-00004C000000}"/>
    <cellStyle name="Normal 2 2" xfId="52" xr:uid="{00000000-0005-0000-0000-00004D000000}"/>
    <cellStyle name="Normal 2 2 2" xfId="53" xr:uid="{00000000-0005-0000-0000-00004E000000}"/>
    <cellStyle name="Normal 2 2 3" xfId="54" xr:uid="{00000000-0005-0000-0000-00004F000000}"/>
    <cellStyle name="Normal 2 3" xfId="55" xr:uid="{00000000-0005-0000-0000-000050000000}"/>
    <cellStyle name="Normal 2 4" xfId="56" xr:uid="{00000000-0005-0000-0000-000051000000}"/>
    <cellStyle name="Normal 2 5" xfId="57" xr:uid="{00000000-0005-0000-0000-000052000000}"/>
    <cellStyle name="Normal 2 6" xfId="58" xr:uid="{00000000-0005-0000-0000-000053000000}"/>
    <cellStyle name="Normal 2 6 2" xfId="116" xr:uid="{00000000-0005-0000-0000-000054000000}"/>
    <cellStyle name="Normal 2 6 2 2" xfId="139" xr:uid="{00000000-0005-0000-0000-000055000000}"/>
    <cellStyle name="Normal 2 6 3" xfId="135" xr:uid="{00000000-0005-0000-0000-000056000000}"/>
    <cellStyle name="Normal 20" xfId="112" xr:uid="{00000000-0005-0000-0000-000057000000}"/>
    <cellStyle name="Normal 3" xfId="59" xr:uid="{00000000-0005-0000-0000-000058000000}"/>
    <cellStyle name="Normal 3 13" xfId="121" xr:uid="{00000000-0005-0000-0000-000059000000}"/>
    <cellStyle name="Normal 3 2" xfId="60" xr:uid="{00000000-0005-0000-0000-00005A000000}"/>
    <cellStyle name="Normal 3 2 2" xfId="61" xr:uid="{00000000-0005-0000-0000-00005B000000}"/>
    <cellStyle name="Normal 3 3" xfId="62" xr:uid="{00000000-0005-0000-0000-00005C000000}"/>
    <cellStyle name="Normal 3 3 2" xfId="63" xr:uid="{00000000-0005-0000-0000-00005D000000}"/>
    <cellStyle name="Normal 3 4" xfId="129" xr:uid="{00000000-0005-0000-0000-00005E000000}"/>
    <cellStyle name="Normal 3 4 2" xfId="144" xr:uid="{00000000-0005-0000-0000-00005F000000}"/>
    <cellStyle name="Normal 3 9" xfId="115" xr:uid="{00000000-0005-0000-0000-000060000000}"/>
    <cellStyle name="Normal 37" xfId="64" xr:uid="{00000000-0005-0000-0000-000061000000}"/>
    <cellStyle name="Normal 4" xfId="65" xr:uid="{00000000-0005-0000-0000-000062000000}"/>
    <cellStyle name="Normal 5" xfId="66" xr:uid="{00000000-0005-0000-0000-000063000000}"/>
    <cellStyle name="Normal 6" xfId="67" xr:uid="{00000000-0005-0000-0000-000064000000}"/>
    <cellStyle name="Normal 6 2" xfId="68" xr:uid="{00000000-0005-0000-0000-000065000000}"/>
    <cellStyle name="Normal 6 2 2" xfId="69" xr:uid="{00000000-0005-0000-0000-000066000000}"/>
    <cellStyle name="Normal 6 3" xfId="70" xr:uid="{00000000-0005-0000-0000-000067000000}"/>
    <cellStyle name="Normal 6 3 2" xfId="71" xr:uid="{00000000-0005-0000-0000-000068000000}"/>
    <cellStyle name="Normal 7" xfId="72" xr:uid="{00000000-0005-0000-0000-000069000000}"/>
    <cellStyle name="Normal 8" xfId="73" xr:uid="{00000000-0005-0000-0000-00006A000000}"/>
    <cellStyle name="Normal 9" xfId="74" xr:uid="{00000000-0005-0000-0000-00006B000000}"/>
    <cellStyle name="Normal_CJENIK SKRACENO sa NC" xfId="148" xr:uid="{00000000-0005-0000-0000-00006C000000}"/>
    <cellStyle name="Normal_DUGA 20040811 raspolagat tenderom nije mala zajebancija" xfId="147" xr:uid="{00000000-0005-0000-0000-00006D000000}"/>
    <cellStyle name="Normalno 2" xfId="75" xr:uid="{00000000-0005-0000-0000-00006E000000}"/>
    <cellStyle name="Normalno 2 3" xfId="130" xr:uid="{00000000-0005-0000-0000-00006F000000}"/>
    <cellStyle name="Normalno 3" xfId="119" xr:uid="{00000000-0005-0000-0000-000070000000}"/>
    <cellStyle name="Normalno 4" xfId="113" xr:uid="{00000000-0005-0000-0000-000071000000}"/>
    <cellStyle name="Normalno 4 2" xfId="131" xr:uid="{00000000-0005-0000-0000-000072000000}"/>
    <cellStyle name="Normalno 4 2 2" xfId="145" xr:uid="{00000000-0005-0000-0000-000073000000}"/>
    <cellStyle name="Normalno 5" xfId="132" xr:uid="{00000000-0005-0000-0000-000074000000}"/>
    <cellStyle name="Note 2" xfId="77" xr:uid="{00000000-0005-0000-0000-000075000000}"/>
    <cellStyle name="Obično 2" xfId="78" xr:uid="{00000000-0005-0000-0000-000076000000}"/>
    <cellStyle name="Obično 3" xfId="117" xr:uid="{00000000-0005-0000-0000-000077000000}"/>
    <cellStyle name="Obično 35" xfId="79" xr:uid="{00000000-0005-0000-0000-000078000000}"/>
    <cellStyle name="Obično_5 4 elektro - KONGRESNA DVORANA RESTORAN - ISTRADRVO" xfId="80" xr:uid="{00000000-0005-0000-0000-000079000000}"/>
    <cellStyle name="Output 2" xfId="82" xr:uid="{00000000-0005-0000-0000-00007A000000}"/>
    <cellStyle name="Percent 2" xfId="83" xr:uid="{00000000-0005-0000-0000-00007B000000}"/>
    <cellStyle name="Percent 2 2" xfId="84" xr:uid="{00000000-0005-0000-0000-00007C000000}"/>
    <cellStyle name="Percent 2 3" xfId="133" xr:uid="{00000000-0005-0000-0000-00007D000000}"/>
    <cellStyle name="Percent 3" xfId="85" xr:uid="{00000000-0005-0000-0000-00007E000000}"/>
    <cellStyle name="Percent 3 2" xfId="86" xr:uid="{00000000-0005-0000-0000-00007F000000}"/>
    <cellStyle name="Percent 3 3" xfId="87" xr:uid="{00000000-0005-0000-0000-000080000000}"/>
    <cellStyle name="Postotak 2" xfId="120" xr:uid="{00000000-0005-0000-0000-000081000000}"/>
    <cellStyle name="Standard" xfId="88" xr:uid="{00000000-0005-0000-0000-000082000000}"/>
    <cellStyle name="Standard 2" xfId="89" xr:uid="{00000000-0005-0000-0000-000083000000}"/>
    <cellStyle name="Stil 1" xfId="110" xr:uid="{00000000-0005-0000-0000-000084000000}"/>
    <cellStyle name="Style 1" xfId="1" xr:uid="{00000000-0005-0000-0000-000085000000}"/>
    <cellStyle name="Style 1 2" xfId="91" xr:uid="{00000000-0005-0000-0000-000086000000}"/>
    <cellStyle name="Style 1 3" xfId="101" xr:uid="{00000000-0005-0000-0000-000087000000}"/>
    <cellStyle name="Style 1 4" xfId="134" xr:uid="{00000000-0005-0000-0000-000088000000}"/>
    <cellStyle name="Style 1 5" xfId="90" xr:uid="{00000000-0005-0000-0000-000089000000}"/>
    <cellStyle name="Tekst upozorenja" xfId="95" xr:uid="{00000000-0005-0000-0000-00008A000000}"/>
    <cellStyle name="Tekst upozorenja 2" xfId="92" xr:uid="{00000000-0005-0000-0000-00008B000000}"/>
    <cellStyle name="Title 2" xfId="94" xr:uid="{00000000-0005-0000-0000-00008C000000}"/>
    <cellStyle name="Warning Text 2" xfId="96" xr:uid="{00000000-0005-0000-0000-00008D000000}"/>
    <cellStyle name="Zarez 2" xfId="97" xr:uid="{00000000-0005-0000-0000-00008E000000}"/>
    <cellStyle name="Zarez 2 2" xfId="102" xr:uid="{00000000-0005-0000-0000-00008F000000}"/>
    <cellStyle name="Zarez 2 2 2" xfId="138" xr:uid="{00000000-0005-0000-0000-000090000000}"/>
    <cellStyle name="Zarez 3" xfId="98" xr:uid="{00000000-0005-0000-0000-000091000000}"/>
    <cellStyle name="Zarez 4" xfId="100" xr:uid="{00000000-0005-0000-0000-000092000000}"/>
    <cellStyle name="Zarez 4 2" xfId="137" xr:uid="{00000000-0005-0000-0000-000093000000}"/>
    <cellStyle name="Zarez 5" xfId="140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Normal="100" workbookViewId="0">
      <selection activeCell="O63" sqref="O63"/>
    </sheetView>
  </sheetViews>
  <sheetFormatPr defaultRowHeight="15"/>
  <cols>
    <col min="1" max="1" width="9.42578125" customWidth="1"/>
    <col min="2" max="2" width="68.85546875" style="1" customWidth="1"/>
    <col min="3" max="3" width="9.85546875" style="3" customWidth="1"/>
    <col min="4" max="4" width="10.140625" style="3" customWidth="1"/>
    <col min="5" max="5" width="15.28515625" style="3" customWidth="1"/>
    <col min="6" max="6" width="15" style="2" customWidth="1"/>
  </cols>
  <sheetData>
    <row r="1" spans="1:6" ht="23.25" customHeight="1">
      <c r="A1" s="5" t="s">
        <v>0</v>
      </c>
      <c r="B1" s="8"/>
      <c r="C1" s="9"/>
      <c r="D1" s="9"/>
      <c r="E1" s="9"/>
      <c r="F1" s="10"/>
    </row>
    <row r="2" spans="1:6" ht="15.75">
      <c r="A2" s="11"/>
      <c r="B2" s="86" t="s">
        <v>19</v>
      </c>
      <c r="C2" s="87"/>
      <c r="D2" s="87"/>
      <c r="E2" s="88"/>
      <c r="F2" s="11"/>
    </row>
    <row r="3" spans="1:6" ht="21" customHeight="1">
      <c r="A3" s="5"/>
      <c r="B3" s="90" t="s">
        <v>117</v>
      </c>
      <c r="C3" s="91"/>
      <c r="D3" s="91"/>
      <c r="E3" s="92"/>
      <c r="F3" s="11"/>
    </row>
    <row r="4" spans="1:6" ht="15.75">
      <c r="A4" s="11"/>
      <c r="B4" s="93" t="s">
        <v>35</v>
      </c>
      <c r="C4" s="94"/>
      <c r="D4" s="94"/>
      <c r="E4" s="95"/>
      <c r="F4" s="11"/>
    </row>
    <row r="5" spans="1:6" ht="25.5" customHeight="1">
      <c r="A5" s="11"/>
      <c r="B5" s="8"/>
      <c r="C5" s="9"/>
      <c r="D5" s="9"/>
      <c r="E5" s="11"/>
      <c r="F5" s="11"/>
    </row>
    <row r="6" spans="1:6" ht="30.75" customHeight="1" thickBot="1">
      <c r="A6" s="11"/>
      <c r="B6" s="12" t="s">
        <v>12</v>
      </c>
      <c r="C6" s="9"/>
      <c r="D6" s="9"/>
      <c r="E6" s="11"/>
      <c r="F6" s="11"/>
    </row>
    <row r="7" spans="1:6" s="7" customFormat="1" ht="47.25">
      <c r="A7" s="62" t="s">
        <v>1</v>
      </c>
      <c r="B7" s="61" t="s">
        <v>2</v>
      </c>
      <c r="C7" s="57" t="s">
        <v>3</v>
      </c>
      <c r="D7" s="58" t="s">
        <v>21</v>
      </c>
      <c r="E7" s="59" t="s">
        <v>116</v>
      </c>
      <c r="F7" s="60" t="s">
        <v>4</v>
      </c>
    </row>
    <row r="8" spans="1:6" s="7" customFormat="1" ht="15" customHeight="1">
      <c r="A8" s="63">
        <v>1</v>
      </c>
      <c r="B8" s="64">
        <v>2</v>
      </c>
      <c r="C8" s="65">
        <v>3</v>
      </c>
      <c r="D8" s="66">
        <v>4</v>
      </c>
      <c r="E8" s="65">
        <v>5</v>
      </c>
      <c r="F8" s="67" t="s">
        <v>33</v>
      </c>
    </row>
    <row r="9" spans="1:6" s="7" customFormat="1" ht="150" customHeight="1">
      <c r="A9" s="77" t="s">
        <v>102</v>
      </c>
      <c r="B9" s="78" t="s">
        <v>121</v>
      </c>
      <c r="C9" s="79"/>
      <c r="D9" s="79"/>
      <c r="E9" s="79"/>
      <c r="F9" s="80"/>
    </row>
    <row r="10" spans="1:6" ht="30" customHeight="1">
      <c r="A10" s="47" t="s">
        <v>105</v>
      </c>
      <c r="B10" s="108" t="s">
        <v>115</v>
      </c>
      <c r="C10" s="109"/>
      <c r="D10" s="109"/>
      <c r="E10" s="110"/>
      <c r="F10" s="48"/>
    </row>
    <row r="11" spans="1:6" ht="30.95" customHeight="1">
      <c r="A11" s="44" t="s">
        <v>16</v>
      </c>
      <c r="B11" s="52" t="s">
        <v>44</v>
      </c>
      <c r="C11" s="30" t="s">
        <v>20</v>
      </c>
      <c r="D11" s="30" t="s">
        <v>36</v>
      </c>
      <c r="E11" s="31">
        <v>0</v>
      </c>
      <c r="F11" s="32">
        <f t="shared" ref="F11:F34" si="0">D11*E11</f>
        <v>0</v>
      </c>
    </row>
    <row r="12" spans="1:6" ht="30.95" customHeight="1">
      <c r="A12" s="44" t="s">
        <v>22</v>
      </c>
      <c r="B12" s="52" t="s">
        <v>45</v>
      </c>
      <c r="C12" s="30" t="s">
        <v>20</v>
      </c>
      <c r="D12" s="30" t="s">
        <v>36</v>
      </c>
      <c r="E12" s="31">
        <v>0</v>
      </c>
      <c r="F12" s="32">
        <f t="shared" ref="F12" si="1">D12*E12</f>
        <v>0</v>
      </c>
    </row>
    <row r="13" spans="1:6" ht="30.95" customHeight="1">
      <c r="A13" s="44" t="s">
        <v>23</v>
      </c>
      <c r="B13" s="52" t="s">
        <v>46</v>
      </c>
      <c r="C13" s="30" t="s">
        <v>20</v>
      </c>
      <c r="D13" s="30" t="s">
        <v>37</v>
      </c>
      <c r="E13" s="31">
        <v>0</v>
      </c>
      <c r="F13" s="32">
        <f t="shared" ref="F13" si="2">D13*E13</f>
        <v>0</v>
      </c>
    </row>
    <row r="14" spans="1:6" ht="30.95" customHeight="1">
      <c r="A14" s="44" t="s">
        <v>24</v>
      </c>
      <c r="B14" s="52" t="s">
        <v>47</v>
      </c>
      <c r="C14" s="30" t="s">
        <v>20</v>
      </c>
      <c r="D14" s="30" t="s">
        <v>36</v>
      </c>
      <c r="E14" s="31">
        <v>0</v>
      </c>
      <c r="F14" s="32">
        <f t="shared" ref="F14" si="3">D14*E14</f>
        <v>0</v>
      </c>
    </row>
    <row r="15" spans="1:6" ht="30.95" customHeight="1">
      <c r="A15" s="44" t="s">
        <v>25</v>
      </c>
      <c r="B15" s="52" t="s">
        <v>86</v>
      </c>
      <c r="C15" s="30" t="s">
        <v>20</v>
      </c>
      <c r="D15" s="30" t="s">
        <v>36</v>
      </c>
      <c r="E15" s="31">
        <v>0</v>
      </c>
      <c r="F15" s="32">
        <f t="shared" ref="F15:F16" si="4">D15*E15</f>
        <v>0</v>
      </c>
    </row>
    <row r="16" spans="1:6" ht="30.95" customHeight="1">
      <c r="A16" s="44" t="s">
        <v>38</v>
      </c>
      <c r="B16" s="52" t="s">
        <v>85</v>
      </c>
      <c r="C16" s="30" t="s">
        <v>20</v>
      </c>
      <c r="D16" s="30" t="s">
        <v>36</v>
      </c>
      <c r="E16" s="31">
        <v>0</v>
      </c>
      <c r="F16" s="32">
        <f t="shared" si="4"/>
        <v>0</v>
      </c>
    </row>
    <row r="17" spans="1:6" ht="30.95" customHeight="1">
      <c r="A17" s="44" t="s">
        <v>39</v>
      </c>
      <c r="B17" s="52" t="s">
        <v>48</v>
      </c>
      <c r="C17" s="30" t="s">
        <v>20</v>
      </c>
      <c r="D17" s="30" t="s">
        <v>41</v>
      </c>
      <c r="E17" s="31">
        <v>0</v>
      </c>
      <c r="F17" s="32">
        <v>0</v>
      </c>
    </row>
    <row r="18" spans="1:6" ht="30.95" customHeight="1">
      <c r="A18" s="44" t="s">
        <v>40</v>
      </c>
      <c r="B18" s="52" t="s">
        <v>49</v>
      </c>
      <c r="C18" s="30" t="s">
        <v>20</v>
      </c>
      <c r="D18" s="30" t="s">
        <v>36</v>
      </c>
      <c r="E18" s="31">
        <v>0</v>
      </c>
      <c r="F18" s="32">
        <v>0</v>
      </c>
    </row>
    <row r="19" spans="1:6" ht="30.95" customHeight="1">
      <c r="A19" s="44" t="s">
        <v>42</v>
      </c>
      <c r="B19" s="52" t="s">
        <v>50</v>
      </c>
      <c r="C19" s="30" t="s">
        <v>20</v>
      </c>
      <c r="D19" s="30" t="s">
        <v>37</v>
      </c>
      <c r="E19" s="31">
        <v>0</v>
      </c>
      <c r="F19" s="32">
        <v>0</v>
      </c>
    </row>
    <row r="20" spans="1:6" ht="30.95" customHeight="1">
      <c r="A20" s="44" t="s">
        <v>87</v>
      </c>
      <c r="B20" s="52" t="s">
        <v>51</v>
      </c>
      <c r="C20" s="30" t="s">
        <v>20</v>
      </c>
      <c r="D20" s="30" t="s">
        <v>36</v>
      </c>
      <c r="E20" s="31">
        <v>0</v>
      </c>
      <c r="F20" s="32">
        <v>0</v>
      </c>
    </row>
    <row r="21" spans="1:6" ht="30.95" customHeight="1">
      <c r="A21" s="44" t="s">
        <v>88</v>
      </c>
      <c r="B21" s="52" t="s">
        <v>52</v>
      </c>
      <c r="C21" s="30" t="s">
        <v>20</v>
      </c>
      <c r="D21" s="30" t="s">
        <v>13</v>
      </c>
      <c r="E21" s="31">
        <v>0</v>
      </c>
      <c r="F21" s="32">
        <v>0</v>
      </c>
    </row>
    <row r="22" spans="1:6" ht="30.95" customHeight="1">
      <c r="A22" s="44" t="s">
        <v>89</v>
      </c>
      <c r="B22" s="52" t="s">
        <v>53</v>
      </c>
      <c r="C22" s="30" t="s">
        <v>20</v>
      </c>
      <c r="D22" s="30" t="s">
        <v>41</v>
      </c>
      <c r="E22" s="31">
        <v>0</v>
      </c>
      <c r="F22" s="32">
        <v>0</v>
      </c>
    </row>
    <row r="23" spans="1:6" ht="30.95" customHeight="1">
      <c r="A23" s="44" t="s">
        <v>90</v>
      </c>
      <c r="B23" s="52" t="s">
        <v>54</v>
      </c>
      <c r="C23" s="30" t="s">
        <v>20</v>
      </c>
      <c r="D23" s="30" t="s">
        <v>36</v>
      </c>
      <c r="E23" s="31">
        <v>0</v>
      </c>
      <c r="F23" s="32">
        <v>0</v>
      </c>
    </row>
    <row r="24" spans="1:6" ht="30.95" customHeight="1">
      <c r="A24" s="44" t="s">
        <v>91</v>
      </c>
      <c r="B24" s="52" t="s">
        <v>55</v>
      </c>
      <c r="C24" s="30" t="s">
        <v>20</v>
      </c>
      <c r="D24" s="30" t="s">
        <v>36</v>
      </c>
      <c r="E24" s="31">
        <v>0</v>
      </c>
      <c r="F24" s="32">
        <v>0</v>
      </c>
    </row>
    <row r="25" spans="1:6" ht="30.95" customHeight="1">
      <c r="A25" s="44" t="s">
        <v>92</v>
      </c>
      <c r="B25" s="52" t="s">
        <v>56</v>
      </c>
      <c r="C25" s="30" t="s">
        <v>20</v>
      </c>
      <c r="D25" s="30" t="s">
        <v>13</v>
      </c>
      <c r="E25" s="31">
        <v>0</v>
      </c>
      <c r="F25" s="32">
        <v>0</v>
      </c>
    </row>
    <row r="26" spans="1:6" ht="30.95" customHeight="1">
      <c r="A26" s="44" t="s">
        <v>93</v>
      </c>
      <c r="B26" s="52" t="s">
        <v>57</v>
      </c>
      <c r="C26" s="30" t="s">
        <v>20</v>
      </c>
      <c r="D26" s="30" t="s">
        <v>36</v>
      </c>
      <c r="E26" s="31">
        <v>0</v>
      </c>
      <c r="F26" s="32">
        <v>0</v>
      </c>
    </row>
    <row r="27" spans="1:6" ht="30.95" customHeight="1">
      <c r="A27" s="44" t="s">
        <v>94</v>
      </c>
      <c r="B27" s="52" t="s">
        <v>58</v>
      </c>
      <c r="C27" s="30" t="s">
        <v>20</v>
      </c>
      <c r="D27" s="30" t="s">
        <v>37</v>
      </c>
      <c r="E27" s="31">
        <v>0</v>
      </c>
      <c r="F27" s="32">
        <v>0</v>
      </c>
    </row>
    <row r="28" spans="1:6" ht="30.95" customHeight="1">
      <c r="A28" s="44" t="s">
        <v>95</v>
      </c>
      <c r="B28" s="52" t="s">
        <v>59</v>
      </c>
      <c r="C28" s="30" t="s">
        <v>20</v>
      </c>
      <c r="D28" s="30" t="s">
        <v>13</v>
      </c>
      <c r="E28" s="31">
        <v>0</v>
      </c>
      <c r="F28" s="32">
        <v>0</v>
      </c>
    </row>
    <row r="29" spans="1:6" ht="30.95" customHeight="1">
      <c r="A29" s="44" t="s">
        <v>96</v>
      </c>
      <c r="B29" s="52" t="s">
        <v>60</v>
      </c>
      <c r="C29" s="30" t="s">
        <v>20</v>
      </c>
      <c r="D29" s="30" t="s">
        <v>36</v>
      </c>
      <c r="E29" s="31">
        <v>0</v>
      </c>
      <c r="F29" s="32">
        <v>0</v>
      </c>
    </row>
    <row r="30" spans="1:6" ht="30.95" customHeight="1">
      <c r="A30" s="44" t="s">
        <v>97</v>
      </c>
      <c r="B30" s="52" t="s">
        <v>61</v>
      </c>
      <c r="C30" s="30" t="s">
        <v>20</v>
      </c>
      <c r="D30" s="30" t="s">
        <v>41</v>
      </c>
      <c r="E30" s="31">
        <v>0</v>
      </c>
      <c r="F30" s="32">
        <v>0</v>
      </c>
    </row>
    <row r="31" spans="1:6" ht="30" customHeight="1">
      <c r="A31" s="49" t="s">
        <v>106</v>
      </c>
      <c r="B31" s="105" t="s">
        <v>122</v>
      </c>
      <c r="C31" s="106"/>
      <c r="D31" s="106"/>
      <c r="E31" s="107"/>
      <c r="F31" s="50"/>
    </row>
    <row r="32" spans="1:6" ht="30.95" customHeight="1">
      <c r="A32" s="45" t="s">
        <v>17</v>
      </c>
      <c r="B32" s="68" t="s">
        <v>62</v>
      </c>
      <c r="C32" s="14" t="s">
        <v>20</v>
      </c>
      <c r="D32" s="14">
        <v>3</v>
      </c>
      <c r="E32" s="13">
        <v>0</v>
      </c>
      <c r="F32" s="32">
        <v>0</v>
      </c>
    </row>
    <row r="33" spans="1:6" ht="30" customHeight="1">
      <c r="A33" s="72" t="s">
        <v>107</v>
      </c>
      <c r="B33" s="102" t="s">
        <v>123</v>
      </c>
      <c r="C33" s="103"/>
      <c r="D33" s="103"/>
      <c r="E33" s="104"/>
      <c r="F33" s="71"/>
    </row>
    <row r="34" spans="1:6" ht="30.95" customHeight="1">
      <c r="A34" s="44" t="s">
        <v>18</v>
      </c>
      <c r="B34" s="68" t="s">
        <v>63</v>
      </c>
      <c r="C34" s="14" t="s">
        <v>20</v>
      </c>
      <c r="D34" s="14">
        <v>6</v>
      </c>
      <c r="E34" s="13">
        <v>0</v>
      </c>
      <c r="F34" s="32">
        <f t="shared" si="0"/>
        <v>0</v>
      </c>
    </row>
    <row r="35" spans="1:6" ht="30" customHeight="1">
      <c r="A35" s="49" t="s">
        <v>108</v>
      </c>
      <c r="B35" s="102" t="s">
        <v>114</v>
      </c>
      <c r="C35" s="103"/>
      <c r="D35" s="103"/>
      <c r="E35" s="104"/>
      <c r="F35" s="50"/>
    </row>
    <row r="36" spans="1:6" ht="30.95" customHeight="1">
      <c r="A36" s="44" t="s">
        <v>26</v>
      </c>
      <c r="B36" s="68" t="s">
        <v>67</v>
      </c>
      <c r="C36" s="14" t="s">
        <v>20</v>
      </c>
      <c r="D36" s="14">
        <v>1</v>
      </c>
      <c r="E36" s="13">
        <v>0</v>
      </c>
      <c r="F36" s="32">
        <f t="shared" ref="F36:F39" si="5">D36*E36</f>
        <v>0</v>
      </c>
    </row>
    <row r="37" spans="1:6" ht="30.95" customHeight="1">
      <c r="A37" s="75" t="s">
        <v>27</v>
      </c>
      <c r="B37" s="68" t="s">
        <v>68</v>
      </c>
      <c r="C37" s="14" t="s">
        <v>20</v>
      </c>
      <c r="D37" s="14">
        <v>2</v>
      </c>
      <c r="E37" s="13">
        <v>0</v>
      </c>
      <c r="F37" s="32">
        <f t="shared" si="5"/>
        <v>0</v>
      </c>
    </row>
    <row r="38" spans="1:6" ht="30.95" customHeight="1">
      <c r="A38" s="46" t="s">
        <v>28</v>
      </c>
      <c r="B38" s="51" t="s">
        <v>69</v>
      </c>
      <c r="C38" s="14" t="s">
        <v>20</v>
      </c>
      <c r="D38" s="14">
        <v>1</v>
      </c>
      <c r="E38" s="13">
        <v>0</v>
      </c>
      <c r="F38" s="32">
        <f t="shared" ref="F38" si="6">D38*E38</f>
        <v>0</v>
      </c>
    </row>
    <row r="39" spans="1:6" ht="30.95" customHeight="1">
      <c r="A39" s="44" t="s">
        <v>29</v>
      </c>
      <c r="B39" s="68" t="s">
        <v>70</v>
      </c>
      <c r="C39" s="14" t="s">
        <v>20</v>
      </c>
      <c r="D39" s="14">
        <v>2</v>
      </c>
      <c r="E39" s="13">
        <v>0</v>
      </c>
      <c r="F39" s="32">
        <f t="shared" si="5"/>
        <v>0</v>
      </c>
    </row>
    <row r="40" spans="1:6" ht="30.95" customHeight="1">
      <c r="A40" s="44" t="s">
        <v>30</v>
      </c>
      <c r="B40" s="68" t="s">
        <v>71</v>
      </c>
      <c r="C40" s="14" t="s">
        <v>20</v>
      </c>
      <c r="D40" s="14">
        <v>1</v>
      </c>
      <c r="E40" s="13">
        <v>0</v>
      </c>
      <c r="F40" s="32">
        <f t="shared" ref="F40" si="7">D40*E40</f>
        <v>0</v>
      </c>
    </row>
    <row r="41" spans="1:6" ht="30.95" customHeight="1">
      <c r="A41" s="46" t="s">
        <v>31</v>
      </c>
      <c r="B41" s="51" t="s">
        <v>75</v>
      </c>
      <c r="C41" s="33" t="s">
        <v>20</v>
      </c>
      <c r="D41" s="33">
        <v>1</v>
      </c>
      <c r="E41" s="34">
        <v>0</v>
      </c>
      <c r="F41" s="35">
        <v>0</v>
      </c>
    </row>
    <row r="42" spans="1:6" ht="30.95" customHeight="1">
      <c r="A42" s="46" t="s">
        <v>98</v>
      </c>
      <c r="B42" s="51" t="s">
        <v>74</v>
      </c>
      <c r="C42" s="33" t="s">
        <v>20</v>
      </c>
      <c r="D42" s="33">
        <v>2</v>
      </c>
      <c r="E42" s="34">
        <v>0</v>
      </c>
      <c r="F42" s="35">
        <v>0</v>
      </c>
    </row>
    <row r="43" spans="1:6" ht="30.95" customHeight="1">
      <c r="A43" s="46" t="s">
        <v>99</v>
      </c>
      <c r="B43" s="51" t="s">
        <v>73</v>
      </c>
      <c r="C43" s="33" t="s">
        <v>20</v>
      </c>
      <c r="D43" s="33">
        <v>1</v>
      </c>
      <c r="E43" s="34">
        <v>0</v>
      </c>
      <c r="F43" s="35">
        <v>0</v>
      </c>
    </row>
    <row r="44" spans="1:6" ht="30.95" customHeight="1">
      <c r="A44" s="46" t="s">
        <v>100</v>
      </c>
      <c r="B44" s="51" t="s">
        <v>72</v>
      </c>
      <c r="C44" s="33" t="s">
        <v>20</v>
      </c>
      <c r="D44" s="33">
        <v>2</v>
      </c>
      <c r="E44" s="34">
        <v>0</v>
      </c>
      <c r="F44" s="35">
        <v>0</v>
      </c>
    </row>
    <row r="45" spans="1:6" ht="30.95" customHeight="1">
      <c r="A45" s="46" t="s">
        <v>101</v>
      </c>
      <c r="B45" s="51" t="s">
        <v>76</v>
      </c>
      <c r="C45" s="33" t="s">
        <v>20</v>
      </c>
      <c r="D45" s="33">
        <v>1</v>
      </c>
      <c r="E45" s="34">
        <v>0</v>
      </c>
      <c r="F45" s="35">
        <v>0</v>
      </c>
    </row>
    <row r="46" spans="1:6" ht="30" customHeight="1">
      <c r="A46" s="49" t="s">
        <v>109</v>
      </c>
      <c r="B46" s="102" t="s">
        <v>113</v>
      </c>
      <c r="C46" s="103"/>
      <c r="D46" s="103"/>
      <c r="E46" s="104"/>
      <c r="F46" s="50"/>
    </row>
    <row r="47" spans="1:6" ht="30.95" customHeight="1">
      <c r="A47" s="44" t="s">
        <v>66</v>
      </c>
      <c r="B47" s="68" t="s">
        <v>78</v>
      </c>
      <c r="C47" s="14" t="s">
        <v>20</v>
      </c>
      <c r="D47" s="14">
        <v>1</v>
      </c>
      <c r="E47" s="13">
        <v>0</v>
      </c>
      <c r="F47" s="32">
        <f t="shared" ref="F47:F55" si="8">D47*E47</f>
        <v>0</v>
      </c>
    </row>
    <row r="48" spans="1:6" ht="30.95" customHeight="1">
      <c r="A48" s="44" t="s">
        <v>64</v>
      </c>
      <c r="B48" s="68" t="s">
        <v>79</v>
      </c>
      <c r="C48" s="14" t="s">
        <v>20</v>
      </c>
      <c r="D48" s="14">
        <v>2</v>
      </c>
      <c r="E48" s="13">
        <v>0</v>
      </c>
      <c r="F48" s="32">
        <f t="shared" si="8"/>
        <v>0</v>
      </c>
    </row>
    <row r="49" spans="1:6" ht="30.95" customHeight="1">
      <c r="A49" s="46" t="s">
        <v>65</v>
      </c>
      <c r="B49" s="51" t="s">
        <v>80</v>
      </c>
      <c r="C49" s="33" t="s">
        <v>20</v>
      </c>
      <c r="D49" s="33">
        <v>7</v>
      </c>
      <c r="E49" s="34">
        <v>0</v>
      </c>
      <c r="F49" s="35">
        <f t="shared" si="8"/>
        <v>0</v>
      </c>
    </row>
    <row r="50" spans="1:6" s="7" customFormat="1" ht="136.5" customHeight="1">
      <c r="A50" s="81" t="s">
        <v>103</v>
      </c>
      <c r="B50" s="82" t="s">
        <v>112</v>
      </c>
      <c r="C50" s="83"/>
      <c r="D50" s="83"/>
      <c r="E50" s="83"/>
      <c r="F50" s="84"/>
    </row>
    <row r="51" spans="1:6" ht="30" customHeight="1">
      <c r="A51" s="49" t="s">
        <v>110</v>
      </c>
      <c r="B51" s="102" t="s">
        <v>119</v>
      </c>
      <c r="C51" s="103"/>
      <c r="D51" s="103"/>
      <c r="E51" s="104"/>
      <c r="F51" s="50"/>
    </row>
    <row r="52" spans="1:6" ht="30.95" customHeight="1">
      <c r="A52" s="70" t="s">
        <v>77</v>
      </c>
      <c r="B52" s="76" t="s">
        <v>43</v>
      </c>
      <c r="C52" s="33" t="s">
        <v>20</v>
      </c>
      <c r="D52" s="33">
        <v>1</v>
      </c>
      <c r="E52" s="34">
        <v>0</v>
      </c>
      <c r="F52" s="35">
        <f t="shared" ref="F52" si="9">D52*E52</f>
        <v>0</v>
      </c>
    </row>
    <row r="53" spans="1:6" s="7" customFormat="1" ht="77.25" customHeight="1">
      <c r="A53" s="81" t="s">
        <v>104</v>
      </c>
      <c r="B53" s="85" t="s">
        <v>118</v>
      </c>
      <c r="C53" s="83"/>
      <c r="D53" s="83"/>
      <c r="E53" s="83"/>
      <c r="F53" s="84"/>
    </row>
    <row r="54" spans="1:6" ht="30" customHeight="1">
      <c r="A54" s="74" t="s">
        <v>111</v>
      </c>
      <c r="B54" s="102" t="s">
        <v>120</v>
      </c>
      <c r="C54" s="103"/>
      <c r="D54" s="103"/>
      <c r="E54" s="104"/>
      <c r="F54" s="73"/>
    </row>
    <row r="55" spans="1:6" ht="30.95" customHeight="1" thickBot="1">
      <c r="A55" s="46" t="s">
        <v>81</v>
      </c>
      <c r="B55" s="68" t="s">
        <v>84</v>
      </c>
      <c r="C55" s="33" t="s">
        <v>20</v>
      </c>
      <c r="D55" s="33">
        <v>1</v>
      </c>
      <c r="E55" s="34">
        <v>0</v>
      </c>
      <c r="F55" s="35">
        <f t="shared" si="8"/>
        <v>0</v>
      </c>
    </row>
    <row r="56" spans="1:6" ht="17.100000000000001" customHeight="1">
      <c r="A56" s="36"/>
      <c r="B56" s="37"/>
      <c r="C56" s="96" t="s">
        <v>14</v>
      </c>
      <c r="D56" s="96"/>
      <c r="E56" s="97"/>
      <c r="F56" s="38">
        <f>SUM(F11:F55)</f>
        <v>0</v>
      </c>
    </row>
    <row r="57" spans="1:6" ht="17.100000000000001" customHeight="1">
      <c r="A57" s="39"/>
      <c r="B57" s="16"/>
      <c r="C57" s="98" t="s">
        <v>5</v>
      </c>
      <c r="D57" s="98"/>
      <c r="E57" s="99"/>
      <c r="F57" s="40">
        <f>F56*25%</f>
        <v>0</v>
      </c>
    </row>
    <row r="58" spans="1:6" ht="17.100000000000001" customHeight="1" thickBot="1">
      <c r="A58" s="41"/>
      <c r="B58" s="42"/>
      <c r="C58" s="100" t="s">
        <v>15</v>
      </c>
      <c r="D58" s="100"/>
      <c r="E58" s="101"/>
      <c r="F58" s="43">
        <f>SUM(F56:F57)</f>
        <v>0</v>
      </c>
    </row>
    <row r="59" spans="1:6" ht="6.75" customHeight="1">
      <c r="A59" s="11"/>
      <c r="B59" s="11"/>
      <c r="C59" s="11"/>
      <c r="D59" s="17"/>
      <c r="E59" s="18"/>
      <c r="F59" s="11"/>
    </row>
    <row r="60" spans="1:6" ht="15.75">
      <c r="A60" s="11" t="s">
        <v>6</v>
      </c>
      <c r="B60" s="11"/>
      <c r="C60" s="11"/>
      <c r="D60" s="17"/>
      <c r="E60" s="18"/>
      <c r="F60" s="11"/>
    </row>
    <row r="61" spans="1:6" ht="33.75" customHeight="1">
      <c r="A61" s="11"/>
      <c r="B61" s="89" t="s">
        <v>83</v>
      </c>
      <c r="C61" s="89"/>
      <c r="D61" s="89"/>
      <c r="E61" s="89"/>
      <c r="F61" s="89"/>
    </row>
    <row r="62" spans="1:6" ht="15.75">
      <c r="A62" s="11"/>
      <c r="B62" s="11"/>
      <c r="C62" s="11"/>
      <c r="D62" s="17"/>
      <c r="E62" s="18"/>
      <c r="F62" s="11"/>
    </row>
    <row r="63" spans="1:6" ht="14.25" customHeight="1">
      <c r="A63" s="11"/>
      <c r="B63" s="19" t="s">
        <v>125</v>
      </c>
      <c r="C63" s="11"/>
      <c r="D63" s="17"/>
      <c r="E63" s="18"/>
      <c r="F63" s="11"/>
    </row>
    <row r="64" spans="1:6" ht="15.75">
      <c r="A64" s="11"/>
      <c r="B64" s="19" t="s">
        <v>124</v>
      </c>
      <c r="C64" s="11"/>
      <c r="D64" s="17"/>
      <c r="E64" s="18"/>
      <c r="F64" s="11"/>
    </row>
    <row r="65" spans="1:8" ht="15.75" customHeight="1">
      <c r="A65" s="11"/>
      <c r="B65" s="5" t="s">
        <v>126</v>
      </c>
      <c r="C65" s="11"/>
      <c r="D65" s="17"/>
      <c r="E65" s="18"/>
      <c r="F65" s="11"/>
    </row>
    <row r="66" spans="1:8" ht="15.75" customHeight="1">
      <c r="A66" s="11"/>
      <c r="B66" s="5" t="s">
        <v>127</v>
      </c>
      <c r="C66" s="11"/>
      <c r="D66" s="17"/>
      <c r="E66" s="18"/>
      <c r="F66" s="11"/>
    </row>
    <row r="67" spans="1:8" ht="15.75" customHeight="1">
      <c r="A67" s="11"/>
      <c r="B67" s="5" t="s">
        <v>128</v>
      </c>
      <c r="C67" s="11"/>
      <c r="D67" s="17"/>
      <c r="E67" s="18"/>
      <c r="F67" s="11"/>
    </row>
    <row r="68" spans="1:8" ht="15.75" customHeight="1">
      <c r="A68" s="11"/>
      <c r="B68" s="5" t="s">
        <v>129</v>
      </c>
      <c r="C68" s="11"/>
      <c r="D68" s="17"/>
      <c r="E68" s="18"/>
      <c r="F68" s="11"/>
    </row>
    <row r="69" spans="1:8" ht="15.75" customHeight="1">
      <c r="A69" s="11"/>
      <c r="B69" s="5" t="s">
        <v>130</v>
      </c>
      <c r="C69" s="11"/>
      <c r="D69" s="17"/>
      <c r="E69" s="18"/>
      <c r="F69" s="11"/>
    </row>
    <row r="70" spans="1:8" ht="15.75" customHeight="1">
      <c r="A70" s="11"/>
      <c r="B70" s="5"/>
      <c r="C70" s="11"/>
      <c r="D70" s="17"/>
      <c r="E70" s="18"/>
      <c r="F70" s="11"/>
    </row>
    <row r="71" spans="1:8" ht="15.75" customHeight="1">
      <c r="A71" s="11"/>
      <c r="B71" s="5"/>
      <c r="C71" s="11"/>
      <c r="D71" s="17"/>
      <c r="E71" s="18"/>
      <c r="F71" s="11"/>
    </row>
    <row r="72" spans="1:8" ht="15.75">
      <c r="A72" s="5" t="s">
        <v>7</v>
      </c>
      <c r="B72" s="11"/>
      <c r="C72" s="11"/>
      <c r="D72" s="17"/>
      <c r="E72" s="18"/>
      <c r="F72" s="11"/>
    </row>
    <row r="73" spans="1:8" ht="24.75" customHeight="1">
      <c r="A73" s="11" t="s">
        <v>82</v>
      </c>
      <c r="B73" s="11"/>
      <c r="C73" s="11"/>
      <c r="D73" s="15"/>
      <c r="E73" s="20"/>
      <c r="F73" s="21"/>
    </row>
    <row r="74" spans="1:8" ht="15.75">
      <c r="A74" s="11"/>
      <c r="B74" s="11"/>
      <c r="C74" s="11"/>
      <c r="D74" s="22" t="s">
        <v>8</v>
      </c>
      <c r="E74" s="23"/>
      <c r="F74" s="24"/>
    </row>
    <row r="75" spans="1:8" ht="15.75">
      <c r="A75" s="53"/>
      <c r="B75" s="25" t="s">
        <v>9</v>
      </c>
      <c r="C75" s="25"/>
      <c r="D75" s="22"/>
      <c r="E75" s="23" t="s">
        <v>10</v>
      </c>
      <c r="F75" s="24"/>
    </row>
    <row r="76" spans="1:8" ht="27" customHeight="1">
      <c r="A76" s="54"/>
      <c r="B76" s="53"/>
      <c r="C76" s="25"/>
      <c r="D76" s="26"/>
      <c r="E76" s="27"/>
      <c r="F76" s="28"/>
    </row>
    <row r="77" spans="1:8" ht="15.75">
      <c r="A77" s="54"/>
      <c r="B77" s="54"/>
      <c r="C77" s="11"/>
      <c r="D77" s="29" t="s">
        <v>11</v>
      </c>
      <c r="E77" s="25"/>
      <c r="F77" s="5"/>
    </row>
    <row r="78" spans="1:8">
      <c r="B78" s="54"/>
      <c r="C78"/>
      <c r="D78" s="4"/>
      <c r="E78" s="6"/>
      <c r="F78"/>
    </row>
    <row r="79" spans="1:8" ht="14.1" customHeight="1">
      <c r="A79" s="69" t="s">
        <v>32</v>
      </c>
      <c r="B79" s="55"/>
      <c r="C79" s="55"/>
      <c r="D79" s="56"/>
      <c r="E79" s="56"/>
      <c r="F79" s="56"/>
      <c r="G79" s="56"/>
      <c r="H79" s="55"/>
    </row>
    <row r="80" spans="1:8" ht="14.1" customHeight="1">
      <c r="A80" s="69" t="s">
        <v>34</v>
      </c>
      <c r="B80" s="56"/>
      <c r="C80" s="56"/>
      <c r="D80" s="56"/>
      <c r="E80" s="56"/>
      <c r="F80" s="56"/>
      <c r="G80" s="56"/>
      <c r="H80" s="55"/>
    </row>
  </sheetData>
  <mergeCells count="13">
    <mergeCell ref="B61:F61"/>
    <mergeCell ref="B3:E3"/>
    <mergeCell ref="B4:E4"/>
    <mergeCell ref="C56:E56"/>
    <mergeCell ref="C57:E57"/>
    <mergeCell ref="C58:E58"/>
    <mergeCell ref="B35:E35"/>
    <mergeCell ref="B33:E33"/>
    <mergeCell ref="B31:E31"/>
    <mergeCell ref="B10:E10"/>
    <mergeCell ref="B46:E46"/>
    <mergeCell ref="B51:E51"/>
    <mergeCell ref="B54:E54"/>
  </mergeCells>
  <pageMargins left="0.9055118110236221" right="0.70866141732283472" top="0.39370078740157483" bottom="0.39370078740157483" header="0.39370078740157483" footer="0.39370078740157483"/>
  <pageSetup paperSize="9" scale="63" fitToWidth="0" orientation="portrait" useFirstPageNumber="1" r:id="rId1"/>
  <headerFooter>
    <oddHeader xml:space="preserve">&amp;C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Zavjese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2026-04-14T07:31:55Z</cp:lastPrinted>
  <dcterms:created xsi:type="dcterms:W3CDTF">2018-11-29T09:49:06Z</dcterms:created>
  <dcterms:modified xsi:type="dcterms:W3CDTF">2026-04-14T08:19:53Z</dcterms:modified>
</cp:coreProperties>
</file>